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45" windowWidth="15015" windowHeight="820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6" i="1"/>
  <c r="G126"/>
  <c r="E126"/>
  <c r="F126" s="1"/>
  <c r="D126"/>
  <c r="L124"/>
  <c r="I124"/>
  <c r="J124"/>
  <c r="H124"/>
  <c r="F124"/>
  <c r="L123"/>
  <c r="I123"/>
  <c r="J123" s="1"/>
  <c r="H123"/>
  <c r="F123"/>
  <c r="L122"/>
  <c r="I122"/>
  <c r="J122" s="1"/>
  <c r="H122"/>
  <c r="F122"/>
  <c r="L121"/>
  <c r="I121"/>
  <c r="J121" s="1"/>
  <c r="H121"/>
  <c r="F121"/>
  <c r="L120"/>
  <c r="I120"/>
  <c r="J120" s="1"/>
  <c r="H120"/>
  <c r="F120"/>
  <c r="L119"/>
  <c r="I119"/>
  <c r="J119" s="1"/>
  <c r="H119"/>
  <c r="F119"/>
  <c r="L118"/>
  <c r="I118"/>
  <c r="J118" s="1"/>
  <c r="H118"/>
  <c r="F118"/>
  <c r="L117"/>
  <c r="I117"/>
  <c r="J117" s="1"/>
  <c r="H117"/>
  <c r="F117"/>
  <c r="L116"/>
  <c r="I116"/>
  <c r="J116" s="1"/>
  <c r="H116"/>
  <c r="F116"/>
  <c r="L115"/>
  <c r="I115"/>
  <c r="J115" s="1"/>
  <c r="H115"/>
  <c r="F115"/>
  <c r="L114"/>
  <c r="I114"/>
  <c r="J114" s="1"/>
  <c r="H114"/>
  <c r="F114"/>
  <c r="L113"/>
  <c r="I113"/>
  <c r="J113" s="1"/>
  <c r="H113"/>
  <c r="F113"/>
  <c r="L112"/>
  <c r="I112"/>
  <c r="J112"/>
  <c r="H112"/>
  <c r="F112"/>
  <c r="L111"/>
  <c r="I111"/>
  <c r="J111" s="1"/>
  <c r="H111"/>
  <c r="F111"/>
  <c r="L110"/>
  <c r="I110"/>
  <c r="J110" s="1"/>
  <c r="H110"/>
  <c r="F110"/>
  <c r="L109"/>
  <c r="I109"/>
  <c r="J109" s="1"/>
  <c r="H109"/>
  <c r="F109"/>
  <c r="L108"/>
  <c r="I108"/>
  <c r="J108" s="1"/>
  <c r="H108"/>
  <c r="F108"/>
  <c r="L107"/>
  <c r="I107"/>
  <c r="J107" s="1"/>
  <c r="H107"/>
  <c r="F107"/>
  <c r="L106"/>
  <c r="I106"/>
  <c r="J106" s="1"/>
  <c r="H106"/>
  <c r="F106"/>
  <c r="L105"/>
  <c r="I105"/>
  <c r="J105" s="1"/>
  <c r="H105"/>
  <c r="F105"/>
  <c r="L104"/>
  <c r="I104"/>
  <c r="J104"/>
  <c r="H104"/>
  <c r="F104"/>
  <c r="L103"/>
  <c r="I103"/>
  <c r="J103" s="1"/>
  <c r="H103"/>
  <c r="F103"/>
  <c r="L102"/>
  <c r="I102"/>
  <c r="J102" s="1"/>
  <c r="H102"/>
  <c r="F102"/>
  <c r="L101"/>
  <c r="I101"/>
  <c r="J101" s="1"/>
  <c r="H101"/>
  <c r="F101"/>
  <c r="L100"/>
  <c r="I100"/>
  <c r="J100" s="1"/>
  <c r="H100"/>
  <c r="F100"/>
  <c r="L99"/>
  <c r="I99"/>
  <c r="J99" s="1"/>
  <c r="H99"/>
  <c r="F99"/>
  <c r="L98"/>
  <c r="I98"/>
  <c r="J98" s="1"/>
  <c r="H98"/>
  <c r="F98"/>
  <c r="L97"/>
  <c r="I97"/>
  <c r="J97" s="1"/>
  <c r="H97"/>
  <c r="F97"/>
  <c r="L96"/>
  <c r="I96"/>
  <c r="J96"/>
  <c r="H96"/>
  <c r="F96"/>
  <c r="L95"/>
  <c r="I95"/>
  <c r="J95" s="1"/>
  <c r="H95"/>
  <c r="F95"/>
  <c r="L94"/>
  <c r="I94"/>
  <c r="J94" s="1"/>
  <c r="H94"/>
  <c r="F94"/>
  <c r="L93"/>
  <c r="I93"/>
  <c r="J93" s="1"/>
  <c r="H93"/>
  <c r="F93"/>
  <c r="L92"/>
  <c r="I92"/>
  <c r="J92" s="1"/>
  <c r="H92"/>
  <c r="F92"/>
  <c r="L91"/>
  <c r="I91"/>
  <c r="J91" s="1"/>
  <c r="H91"/>
  <c r="F91"/>
  <c r="L90"/>
  <c r="I90"/>
  <c r="J90" s="1"/>
  <c r="H90"/>
  <c r="F90"/>
  <c r="L89"/>
  <c r="I89"/>
  <c r="J89" s="1"/>
  <c r="H89"/>
  <c r="F89"/>
  <c r="L88"/>
  <c r="I88"/>
  <c r="J88"/>
  <c r="H88"/>
  <c r="F88"/>
  <c r="L87"/>
  <c r="I87"/>
  <c r="J87" s="1"/>
  <c r="H87"/>
  <c r="F87"/>
  <c r="L86"/>
  <c r="I86"/>
  <c r="J86" s="1"/>
  <c r="H86"/>
  <c r="F86"/>
  <c r="L85"/>
  <c r="I85"/>
  <c r="J85" s="1"/>
  <c r="H85"/>
  <c r="F85"/>
  <c r="L84"/>
  <c r="I84"/>
  <c r="J84" s="1"/>
  <c r="H84"/>
  <c r="F84"/>
  <c r="L83"/>
  <c r="I83"/>
  <c r="J83" s="1"/>
  <c r="H83"/>
  <c r="F83"/>
  <c r="L82"/>
  <c r="I82"/>
  <c r="J82" s="1"/>
  <c r="H82"/>
  <c r="F82"/>
  <c r="L81"/>
  <c r="I81"/>
  <c r="J81" s="1"/>
  <c r="H81"/>
  <c r="F81"/>
  <c r="L80"/>
  <c r="I80"/>
  <c r="J80"/>
  <c r="H80"/>
  <c r="F80"/>
  <c r="L79"/>
  <c r="I79"/>
  <c r="J79" s="1"/>
  <c r="H79"/>
  <c r="F79"/>
  <c r="L78"/>
  <c r="I78"/>
  <c r="J78" s="1"/>
  <c r="H78"/>
  <c r="F78"/>
  <c r="L77"/>
  <c r="I77"/>
  <c r="J77" s="1"/>
  <c r="H77"/>
  <c r="F77"/>
  <c r="L76"/>
  <c r="I76"/>
  <c r="J76" s="1"/>
  <c r="H76"/>
  <c r="F76"/>
  <c r="L75"/>
  <c r="I75"/>
  <c r="J75" s="1"/>
  <c r="H75"/>
  <c r="F75"/>
  <c r="L74"/>
  <c r="I74"/>
  <c r="J74" s="1"/>
  <c r="H74"/>
  <c r="F74"/>
  <c r="L73"/>
  <c r="I73"/>
  <c r="J73" s="1"/>
  <c r="H73"/>
  <c r="F73"/>
  <c r="L72"/>
  <c r="I72"/>
  <c r="J72"/>
  <c r="H72"/>
  <c r="F72"/>
  <c r="L71"/>
  <c r="I71"/>
  <c r="J71" s="1"/>
  <c r="H71"/>
  <c r="F71"/>
  <c r="L70"/>
  <c r="I70"/>
  <c r="J70" s="1"/>
  <c r="H70"/>
  <c r="F70"/>
  <c r="L69"/>
  <c r="I69"/>
  <c r="J69" s="1"/>
  <c r="H69"/>
  <c r="F69"/>
  <c r="L68"/>
  <c r="I68"/>
  <c r="J68" s="1"/>
  <c r="H68"/>
  <c r="F68"/>
  <c r="L67"/>
  <c r="I67"/>
  <c r="J67" s="1"/>
  <c r="H67"/>
  <c r="F67"/>
  <c r="L66"/>
  <c r="I66"/>
  <c r="J66" s="1"/>
  <c r="H66"/>
  <c r="F66"/>
  <c r="L65"/>
  <c r="I65"/>
  <c r="J65" s="1"/>
  <c r="H65"/>
  <c r="F65"/>
  <c r="L64"/>
  <c r="I64"/>
  <c r="J64"/>
  <c r="H64"/>
  <c r="F64"/>
  <c r="L63"/>
  <c r="I63"/>
  <c r="J63" s="1"/>
  <c r="H63"/>
  <c r="F63"/>
  <c r="L62"/>
  <c r="I62"/>
  <c r="J62" s="1"/>
  <c r="H62"/>
  <c r="F62"/>
  <c r="L61"/>
  <c r="I61"/>
  <c r="J61" s="1"/>
  <c r="H61"/>
  <c r="F61"/>
  <c r="L60"/>
  <c r="I60"/>
  <c r="J60" s="1"/>
  <c r="H60"/>
  <c r="F60"/>
  <c r="L59"/>
  <c r="I59"/>
  <c r="J59" s="1"/>
  <c r="H59"/>
  <c r="F59"/>
  <c r="L58"/>
  <c r="I58"/>
  <c r="J58" s="1"/>
  <c r="H58"/>
  <c r="F58"/>
  <c r="L57"/>
  <c r="I57"/>
  <c r="J57" s="1"/>
  <c r="H57"/>
  <c r="F57"/>
  <c r="L56"/>
  <c r="I56"/>
  <c r="J56"/>
  <c r="H56"/>
  <c r="F56"/>
  <c r="L55"/>
  <c r="I55"/>
  <c r="J55" s="1"/>
  <c r="H55"/>
  <c r="F55"/>
  <c r="L54"/>
  <c r="I54"/>
  <c r="J54" s="1"/>
  <c r="H54"/>
  <c r="F54"/>
  <c r="L53"/>
  <c r="I53"/>
  <c r="J53" s="1"/>
  <c r="H53"/>
  <c r="F53"/>
  <c r="L52"/>
  <c r="I52"/>
  <c r="J52" s="1"/>
  <c r="H52"/>
  <c r="F52"/>
  <c r="L51"/>
  <c r="I51"/>
  <c r="J51" s="1"/>
  <c r="H51"/>
  <c r="F51"/>
  <c r="L50"/>
  <c r="I50"/>
  <c r="J50" s="1"/>
  <c r="H50"/>
  <c r="F50"/>
  <c r="L49"/>
  <c r="I49"/>
  <c r="J49" s="1"/>
  <c r="H49"/>
  <c r="F49"/>
  <c r="L48"/>
  <c r="I48"/>
  <c r="J48"/>
  <c r="H48"/>
  <c r="F48"/>
  <c r="L47"/>
  <c r="I47"/>
  <c r="J47" s="1"/>
  <c r="H47"/>
  <c r="F47"/>
  <c r="L46"/>
  <c r="I46"/>
  <c r="J46" s="1"/>
  <c r="H46"/>
  <c r="F46"/>
  <c r="L45"/>
  <c r="I45"/>
  <c r="J45" s="1"/>
  <c r="H45"/>
  <c r="F45"/>
  <c r="L44"/>
  <c r="I44"/>
  <c r="J44" s="1"/>
  <c r="H44"/>
  <c r="F44"/>
  <c r="L43"/>
  <c r="I43"/>
  <c r="J43" s="1"/>
  <c r="H43"/>
  <c r="F43"/>
  <c r="L42"/>
  <c r="I42"/>
  <c r="J42" s="1"/>
  <c r="H42"/>
  <c r="F42"/>
  <c r="L41"/>
  <c r="I41"/>
  <c r="J41" s="1"/>
  <c r="H41"/>
  <c r="F41"/>
  <c r="L40"/>
  <c r="I40"/>
  <c r="J40"/>
  <c r="H40"/>
  <c r="F40"/>
  <c r="L39"/>
  <c r="I39"/>
  <c r="J39" s="1"/>
  <c r="H39"/>
  <c r="F39"/>
  <c r="L38"/>
  <c r="I38"/>
  <c r="J38" s="1"/>
  <c r="H38"/>
  <c r="F38"/>
  <c r="L37"/>
  <c r="I37"/>
  <c r="J37" s="1"/>
  <c r="H37"/>
  <c r="F37"/>
  <c r="L36"/>
  <c r="I36"/>
  <c r="J36" s="1"/>
  <c r="H36"/>
  <c r="F36"/>
  <c r="L35"/>
  <c r="I35"/>
  <c r="J35" s="1"/>
  <c r="H35"/>
  <c r="F35"/>
  <c r="L34"/>
  <c r="I34"/>
  <c r="J34" s="1"/>
  <c r="H34"/>
  <c r="F34"/>
  <c r="L33"/>
  <c r="I33"/>
  <c r="J33" s="1"/>
  <c r="H33"/>
  <c r="F33"/>
  <c r="L32"/>
  <c r="I32"/>
  <c r="J32"/>
  <c r="H32"/>
  <c r="F32"/>
  <c r="L31"/>
  <c r="I31"/>
  <c r="J31" s="1"/>
  <c r="H31"/>
  <c r="F31"/>
  <c r="L30"/>
  <c r="I30"/>
  <c r="J30" s="1"/>
  <c r="H30"/>
  <c r="F30"/>
  <c r="L29"/>
  <c r="I29"/>
  <c r="J29" s="1"/>
  <c r="H29"/>
  <c r="F29"/>
  <c r="L28"/>
  <c r="I28"/>
  <c r="J28" s="1"/>
  <c r="H28"/>
  <c r="F28"/>
  <c r="L27"/>
  <c r="I27"/>
  <c r="J27" s="1"/>
  <c r="H27"/>
  <c r="F27"/>
  <c r="L26"/>
  <c r="I26"/>
  <c r="J26" s="1"/>
  <c r="H26"/>
  <c r="F26"/>
  <c r="L25"/>
  <c r="I25"/>
  <c r="J25" s="1"/>
  <c r="H25"/>
  <c r="F25"/>
  <c r="L24"/>
  <c r="I24"/>
  <c r="J24"/>
  <c r="H24"/>
  <c r="F24"/>
  <c r="L23"/>
  <c r="I23"/>
  <c r="J23" s="1"/>
  <c r="H23"/>
  <c r="F23"/>
  <c r="L22"/>
  <c r="I22"/>
  <c r="J22" s="1"/>
  <c r="H22"/>
  <c r="F22"/>
  <c r="L21"/>
  <c r="I21"/>
  <c r="J21" s="1"/>
  <c r="H21"/>
  <c r="F21"/>
  <c r="L20"/>
  <c r="I20"/>
  <c r="J20" s="1"/>
  <c r="H20"/>
  <c r="F20"/>
  <c r="L19"/>
  <c r="I19"/>
  <c r="J19" s="1"/>
  <c r="H19"/>
  <c r="F19"/>
  <c r="L18"/>
  <c r="I18"/>
  <c r="J18" s="1"/>
  <c r="H18"/>
  <c r="F18"/>
  <c r="L17"/>
  <c r="I17"/>
  <c r="J17" s="1"/>
  <c r="H17"/>
  <c r="F17"/>
  <c r="L16"/>
  <c r="I16"/>
  <c r="J16" s="1"/>
  <c r="H16"/>
  <c r="F16"/>
  <c r="L15"/>
  <c r="I15"/>
  <c r="J15" s="1"/>
  <c r="H15"/>
  <c r="F15"/>
  <c r="L14"/>
  <c r="I14"/>
  <c r="J14"/>
  <c r="H14"/>
  <c r="F14"/>
  <c r="L13"/>
  <c r="I13"/>
  <c r="J13" s="1"/>
  <c r="H13"/>
  <c r="F13"/>
  <c r="L12"/>
  <c r="I12"/>
  <c r="J12" s="1"/>
  <c r="H12"/>
  <c r="F12"/>
  <c r="L11"/>
  <c r="I11"/>
  <c r="J11" s="1"/>
  <c r="H11"/>
  <c r="F11"/>
  <c r="L10"/>
  <c r="I10"/>
  <c r="J10" s="1"/>
  <c r="H10"/>
  <c r="F10"/>
  <c r="L9"/>
  <c r="I9"/>
  <c r="J9" s="1"/>
  <c r="H9"/>
  <c r="F9"/>
  <c r="L8"/>
  <c r="I8"/>
  <c r="J8" s="1"/>
  <c r="H8"/>
  <c r="F8"/>
  <c r="L7"/>
  <c r="I7"/>
  <c r="J7" s="1"/>
  <c r="H7"/>
  <c r="F7"/>
  <c r="L6"/>
  <c r="I6"/>
  <c r="J6"/>
  <c r="H6"/>
  <c r="F6"/>
  <c r="L5"/>
  <c r="I5"/>
  <c r="J5" s="1"/>
  <c r="H5"/>
  <c r="F5"/>
  <c r="H126"/>
  <c r="L126"/>
  <c r="I126"/>
  <c r="J126" s="1"/>
</calcChain>
</file>

<file path=xl/sharedStrings.xml><?xml version="1.0" encoding="utf-8"?>
<sst xmlns="http://schemas.openxmlformats.org/spreadsheetml/2006/main" count="211" uniqueCount="186">
  <si>
    <t>СВЕДЕНИЯ О ВОСТРЕБОВАННОСТИ ВЫПУСКНИКОВ 2015-2017гг.</t>
  </si>
  <si>
    <t>№ п/п</t>
  </si>
  <si>
    <t>Направление, специальность, магистратура, программы дополнительного образования</t>
  </si>
  <si>
    <t>Число выпускников за последние 3 года, всего</t>
  </si>
  <si>
    <t>Количество заявок на выпускников</t>
  </si>
  <si>
    <t>Число трудоустроившихся выпускников</t>
  </si>
  <si>
    <t>Число не трудоустроившихся выпускников</t>
  </si>
  <si>
    <t>Число выпускников, работающих в регионе</t>
  </si>
  <si>
    <t>код</t>
  </si>
  <si>
    <t>наименование</t>
  </si>
  <si>
    <t>абс.</t>
  </si>
  <si>
    <t>%</t>
  </si>
  <si>
    <t>Прикладная математика</t>
  </si>
  <si>
    <t>Химия</t>
  </si>
  <si>
    <t>Связи с общественностью</t>
  </si>
  <si>
    <t>Национальная экономика</t>
  </si>
  <si>
    <t>Товароведение и эксплуатация товаров</t>
  </si>
  <si>
    <t>Экономика и управление на предприятии (по отраслям)</t>
  </si>
  <si>
    <t>Государственное и муниципальное управление</t>
  </si>
  <si>
    <t>Управление персоналом</t>
  </si>
  <si>
    <t>Комплексная защита объектов информации</t>
  </si>
  <si>
    <t>Проектирование, сооружение и эксплуатация газанефтепроводов и газонефтехранилищ</t>
  </si>
  <si>
    <t>Разработка и эксплуатация нефтяных и газовых месторождений</t>
  </si>
  <si>
    <t>Бурение нефтяных и газовых скважин</t>
  </si>
  <si>
    <t>Машины и оборудование нефтяных и газовых промыслов</t>
  </si>
  <si>
    <t>Оборудование нефтегазопереработки</t>
  </si>
  <si>
    <t>Тепловые электрические станции</t>
  </si>
  <si>
    <t>Технология воды и топлива на тепловых и атомных электрических станциях</t>
  </si>
  <si>
    <t>Промышленная теплоэнергетика</t>
  </si>
  <si>
    <t>Энергетика теплотехнологий</t>
  </si>
  <si>
    <t>Энергообеспечение предприятий</t>
  </si>
  <si>
    <t>Релейная защита и автоматизация электроэнергетических систем</t>
  </si>
  <si>
    <t>Электроэнергетические системы и сети</t>
  </si>
  <si>
    <t>Электроснабжение</t>
  </si>
  <si>
    <t>Электромеханика</t>
  </si>
  <si>
    <t>Электропривод и автоматика промышленных установок и технологических комплексов</t>
  </si>
  <si>
    <t>Электротехнологические установки и системы</t>
  </si>
  <si>
    <t>Литейное производство черных и цветных металлов</t>
  </si>
  <si>
    <t>Металловедение и термическая обработка металлов</t>
  </si>
  <si>
    <t>Порошковая металлургия, композиционные материалы, покрытия</t>
  </si>
  <si>
    <t>Машины и технология литейного производства</t>
  </si>
  <si>
    <t>Оборудование и технология повышения износостойкости и восстановление деталей машин и аппаратов</t>
  </si>
  <si>
    <t>Машины и технология высокоэффективных процессов обработки</t>
  </si>
  <si>
    <t>Технология машиностроения</t>
  </si>
  <si>
    <t> Взрыватели и системы управления средствами поражения</t>
  </si>
  <si>
    <t>Сервис транспортных и технологических машин и оборудования</t>
  </si>
  <si>
    <t>Организация и безопасность движения</t>
  </si>
  <si>
    <t>Информационно-измерительная техника и технологии</t>
  </si>
  <si>
    <t>Метрология и метрологическое обеспечение</t>
  </si>
  <si>
    <t>Стандартизация и сертификация</t>
  </si>
  <si>
    <t>Бытовая радиоэлектронная аппаратура</t>
  </si>
  <si>
    <t>Управление и информатика в технических системах</t>
  </si>
  <si>
    <t>Автономные информационные и управляющие системы</t>
  </si>
  <si>
    <t>Автоматизация технологических процессов и производств (по отраслям)</t>
  </si>
  <si>
    <t>Вычислительные машины, комплексы, системы и сети</t>
  </si>
  <si>
    <t xml:space="preserve">Автоматизированные системы обработки информации и управления </t>
  </si>
  <si>
    <t>Химическая технология органических веществ</t>
  </si>
  <si>
    <t>Химическая технология природных энергоносителей и углеродных материалов</t>
  </si>
  <si>
    <t>Технология высокомолекулярных соединений</t>
  </si>
  <si>
    <t>Технология переработки пластических масс и эластомеров</t>
  </si>
  <si>
    <t>Химическая технология органических соединений азота</t>
  </si>
  <si>
    <t>Химическая технология полимерных композиций, порохов и твердых ракетных топлив</t>
  </si>
  <si>
    <t>Технология энергонасыщенных материалов и изделий</t>
  </si>
  <si>
    <t>Биотехнология</t>
  </si>
  <si>
    <t>Технология хлеба, кондитерских и макаронных изделий</t>
  </si>
  <si>
    <t>Технология бродильных производств и виноделие</t>
  </si>
  <si>
    <t>260501</t>
  </si>
  <si>
    <t>Технология продуктов общественного питания</t>
  </si>
  <si>
    <t>Технология художественной обработки металлов</t>
  </si>
  <si>
    <t>Защита в чрезвычайных ситуациях</t>
  </si>
  <si>
    <t>Охрана окружающей среды и рациональное использование природных ресурсов</t>
  </si>
  <si>
    <t>01.03.02</t>
  </si>
  <si>
    <t>Прикладная математика и информатика</t>
  </si>
  <si>
    <t>01.04.02.</t>
  </si>
  <si>
    <t>04.03.01</t>
  </si>
  <si>
    <t>04.03.02</t>
  </si>
  <si>
    <t>Химия, физика и механика материалов</t>
  </si>
  <si>
    <t>04.04.01.</t>
  </si>
  <si>
    <t>04.05.01.</t>
  </si>
  <si>
    <t>Фундаментальная и прикладная химия</t>
  </si>
  <si>
    <t>09.03.01</t>
  </si>
  <si>
    <t>Информатика и вычислительная техника</t>
  </si>
  <si>
    <t>09.03.03</t>
  </si>
  <si>
    <t>Прикладная информатика</t>
  </si>
  <si>
    <t>Программная инженерия</t>
  </si>
  <si>
    <t>09.04.01.</t>
  </si>
  <si>
    <t>10.03.01.</t>
  </si>
  <si>
    <t>Информационная безопасность</t>
  </si>
  <si>
    <t>11.03.01.</t>
  </si>
  <si>
    <t>Радиотехника</t>
  </si>
  <si>
    <t>12.03.01.</t>
  </si>
  <si>
    <t>Приборостроение</t>
  </si>
  <si>
    <t>12.04.01.</t>
  </si>
  <si>
    <t>13.03.01.</t>
  </si>
  <si>
    <t>Теплоэнергетика и теплотехника</t>
  </si>
  <si>
    <t>13.03.02</t>
  </si>
  <si>
    <t>Электроэнергетика и электротехника</t>
  </si>
  <si>
    <t>13.03.03.</t>
  </si>
  <si>
    <t>Энергетическое машиностроение</t>
  </si>
  <si>
    <t>13.04.01.</t>
  </si>
  <si>
    <t>13.04.02.</t>
  </si>
  <si>
    <t>Электроэнергетика, электромеханика и электротехнологии</t>
  </si>
  <si>
    <t>15.03.01.</t>
  </si>
  <si>
    <t>Машиностроение</t>
  </si>
  <si>
    <t>15.03.02.</t>
  </si>
  <si>
    <t>Технологические машины и оборудование</t>
  </si>
  <si>
    <t>15.03.04.</t>
  </si>
  <si>
    <t>Автоматизация технологических процессов и производств</t>
  </si>
  <si>
    <t>15.03.05.</t>
  </si>
  <si>
    <t>Конструкторско-технологическое обеспечение машиностроительных производств</t>
  </si>
  <si>
    <t>15.04.05.</t>
  </si>
  <si>
    <t>17.05.01.</t>
  </si>
  <si>
    <t>Боеприпасы и взрыватели</t>
  </si>
  <si>
    <t>18.03.01.</t>
  </si>
  <si>
    <t>Химическая технология и биотехнология</t>
  </si>
  <si>
    <t>18.03.02.</t>
  </si>
  <si>
    <t>Энерго- и ресурсосберегающие процессы в химической технологии, нефтехимии и биотехнологии</t>
  </si>
  <si>
    <t>18.04.01.</t>
  </si>
  <si>
    <t>18.04.02.</t>
  </si>
  <si>
    <t>18.05.01.</t>
  </si>
  <si>
    <t>Химическая технология энергонасыщенных материалов и изделий</t>
  </si>
  <si>
    <t>19.03.01.</t>
  </si>
  <si>
    <t>19.03.02.</t>
  </si>
  <si>
    <t>Продукты питания из растительного сырья</t>
  </si>
  <si>
    <t>20.03.01.</t>
  </si>
  <si>
    <t>Техносферная безопасность</t>
  </si>
  <si>
    <t>20.04.01.</t>
  </si>
  <si>
    <t>21.03.01.</t>
  </si>
  <si>
    <t>Нефтегазовое дело</t>
  </si>
  <si>
    <t>21.04.01.</t>
  </si>
  <si>
    <t>21.05.02.</t>
  </si>
  <si>
    <t>Прикладная геология</t>
  </si>
  <si>
    <t>21.05.05.</t>
  </si>
  <si>
    <t>Физические процессы горного и нефтегазового производства</t>
  </si>
  <si>
    <t>22.03.01.</t>
  </si>
  <si>
    <t>Металловедение и технология новых материалов</t>
  </si>
  <si>
    <t>22.03.02.</t>
  </si>
  <si>
    <t>Металлургия</t>
  </si>
  <si>
    <t>22.04.01.</t>
  </si>
  <si>
    <t>Технология , оборудование и автоматизация машиностроительных производств</t>
  </si>
  <si>
    <t>22.04.02.</t>
  </si>
  <si>
    <t>23.03.01.</t>
  </si>
  <si>
    <t>Технология транспортных процессов</t>
  </si>
  <si>
    <t>23.03.03.</t>
  </si>
  <si>
    <t>Эксплуатация транспортно-технологических машин и комплексов</t>
  </si>
  <si>
    <t>27.03.01.</t>
  </si>
  <si>
    <t>Стандартизация и метрология</t>
  </si>
  <si>
    <t>27.03.03.</t>
  </si>
  <si>
    <t>Системный анализ и управление</t>
  </si>
  <si>
    <t>27.03.04.</t>
  </si>
  <si>
    <t>Управление в технических системах</t>
  </si>
  <si>
    <t>27.04.04.</t>
  </si>
  <si>
    <t>29.03.04.</t>
  </si>
  <si>
    <t>Технология художественной обработки материалов</t>
  </si>
  <si>
    <t>38.03.01.</t>
  </si>
  <si>
    <t>Экономика</t>
  </si>
  <si>
    <t>38.03.02.</t>
  </si>
  <si>
    <t>Менеджмент</t>
  </si>
  <si>
    <t>38.03.03.</t>
  </si>
  <si>
    <t>38.03.04.</t>
  </si>
  <si>
    <t>38.03.07.</t>
  </si>
  <si>
    <t>Товароведение</t>
  </si>
  <si>
    <t>38.04.01.</t>
  </si>
  <si>
    <t>38.04.02.</t>
  </si>
  <si>
    <t>38.04.03.</t>
  </si>
  <si>
    <t>38.05.01.</t>
  </si>
  <si>
    <t>Экономическая безопасность</t>
  </si>
  <si>
    <t>38.05.02.</t>
  </si>
  <si>
    <t>Таможенное дело</t>
  </si>
  <si>
    <t>42.03.01</t>
  </si>
  <si>
    <t xml:space="preserve">Реклама и связи с общественностью </t>
  </si>
  <si>
    <t>43.03.01.</t>
  </si>
  <si>
    <t>Сервис</t>
  </si>
  <si>
    <t>ИТОГО</t>
  </si>
  <si>
    <t>010501</t>
  </si>
  <si>
    <t>020101</t>
  </si>
  <si>
    <t>030602</t>
  </si>
  <si>
    <t>080103</t>
  </si>
  <si>
    <t>080401</t>
  </si>
  <si>
    <t>080502</t>
  </si>
  <si>
    <t>080504</t>
  </si>
  <si>
    <t>080505</t>
  </si>
  <si>
    <t>080801</t>
  </si>
  <si>
    <t>090104</t>
  </si>
  <si>
    <t>09.03.04</t>
  </si>
  <si>
    <t xml:space="preserve">Прикладная информатика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</si>
</sst>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9" fontId="3" fillId="2" borderId="2" xfId="3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justify"/>
    </xf>
    <xf numFmtId="49" fontId="4" fillId="2" borderId="1" xfId="1" applyNumberFormat="1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1"/>
    <cellStyle name="Процентный" xfId="2" builtinId="5"/>
    <cellStyle name="Процент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025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28575</xdr:rowOff>
    </xdr:to>
    <xdr:pic>
      <xdr:nvPicPr>
        <xdr:cNvPr id="102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2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2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2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030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31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3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33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34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28575</xdr:rowOff>
    </xdr:to>
    <xdr:pic>
      <xdr:nvPicPr>
        <xdr:cNvPr id="103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9753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0</xdr:rowOff>
    </xdr:to>
    <xdr:pic>
      <xdr:nvPicPr>
        <xdr:cNvPr id="1036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0</xdr:rowOff>
    </xdr:to>
    <xdr:pic>
      <xdr:nvPicPr>
        <xdr:cNvPr id="1037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0</xdr:rowOff>
    </xdr:to>
    <xdr:pic>
      <xdr:nvPicPr>
        <xdr:cNvPr id="1038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9525</xdr:colOff>
      <xdr:row>114</xdr:row>
      <xdr:rowOff>0</xdr:rowOff>
    </xdr:to>
    <xdr:pic>
      <xdr:nvPicPr>
        <xdr:cNvPr id="1039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19050</xdr:rowOff>
    </xdr:to>
    <xdr:pic>
      <xdr:nvPicPr>
        <xdr:cNvPr id="1040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1756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0</xdr:rowOff>
    </xdr:to>
    <xdr:pic>
      <xdr:nvPicPr>
        <xdr:cNvPr id="1041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1756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9525</xdr:colOff>
      <xdr:row>112</xdr:row>
      <xdr:rowOff>0</xdr:rowOff>
    </xdr:to>
    <xdr:pic>
      <xdr:nvPicPr>
        <xdr:cNvPr id="1042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9525</xdr:colOff>
      <xdr:row>112</xdr:row>
      <xdr:rowOff>0</xdr:rowOff>
    </xdr:to>
    <xdr:pic>
      <xdr:nvPicPr>
        <xdr:cNvPr id="1043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0</xdr:rowOff>
    </xdr:to>
    <xdr:pic>
      <xdr:nvPicPr>
        <xdr:cNvPr id="1044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28575</xdr:rowOff>
    </xdr:to>
    <xdr:pic>
      <xdr:nvPicPr>
        <xdr:cNvPr id="1045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9753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0</xdr:rowOff>
    </xdr:to>
    <xdr:pic>
      <xdr:nvPicPr>
        <xdr:cNvPr id="104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1756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104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661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28575</xdr:rowOff>
    </xdr:to>
    <xdr:pic>
      <xdr:nvPicPr>
        <xdr:cNvPr id="1048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296418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049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975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050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0975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28575</xdr:rowOff>
    </xdr:to>
    <xdr:pic>
      <xdr:nvPicPr>
        <xdr:cNvPr id="105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296418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052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2946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1053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1054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1055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1056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105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105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105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19050</xdr:rowOff>
    </xdr:to>
    <xdr:pic>
      <xdr:nvPicPr>
        <xdr:cNvPr id="1060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46891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19050</xdr:rowOff>
    </xdr:to>
    <xdr:pic>
      <xdr:nvPicPr>
        <xdr:cNvPr id="106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46891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062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2946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063" name="Picture 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0</xdr:rowOff>
    </xdr:to>
    <xdr:pic>
      <xdr:nvPicPr>
        <xdr:cNvPr id="1064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939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72</xdr:row>
      <xdr:rowOff>19050</xdr:rowOff>
    </xdr:to>
    <xdr:pic>
      <xdr:nvPicPr>
        <xdr:cNvPr id="1065" name="Picture 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13563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0</xdr:rowOff>
    </xdr:to>
    <xdr:pic>
      <xdr:nvPicPr>
        <xdr:cNvPr id="1066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3708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0</xdr:rowOff>
    </xdr:to>
    <xdr:pic>
      <xdr:nvPicPr>
        <xdr:cNvPr id="1067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946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0</xdr:rowOff>
    </xdr:to>
    <xdr:pic>
      <xdr:nvPicPr>
        <xdr:cNvPr id="1068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946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79</xdr:row>
      <xdr:rowOff>0</xdr:rowOff>
    </xdr:to>
    <xdr:pic>
      <xdr:nvPicPr>
        <xdr:cNvPr id="1069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3327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19050</xdr:rowOff>
    </xdr:to>
    <xdr:pic>
      <xdr:nvPicPr>
        <xdr:cNvPr id="1070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0899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071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07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073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9525</xdr:colOff>
      <xdr:row>121</xdr:row>
      <xdr:rowOff>0</xdr:rowOff>
    </xdr:to>
    <xdr:pic>
      <xdr:nvPicPr>
        <xdr:cNvPr id="1074" name="Picture 1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558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07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0</xdr:rowOff>
    </xdr:to>
    <xdr:pic>
      <xdr:nvPicPr>
        <xdr:cNvPr id="1076" name="Picture 15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07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078" name="Picture 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0</xdr:rowOff>
    </xdr:to>
    <xdr:pic>
      <xdr:nvPicPr>
        <xdr:cNvPr id="1079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939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72</xdr:row>
      <xdr:rowOff>19050</xdr:rowOff>
    </xdr:to>
    <xdr:pic>
      <xdr:nvPicPr>
        <xdr:cNvPr id="1080" name="Picture 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13563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0</xdr:rowOff>
    </xdr:to>
    <xdr:pic>
      <xdr:nvPicPr>
        <xdr:cNvPr id="1081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089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0</xdr:rowOff>
    </xdr:to>
    <xdr:pic>
      <xdr:nvPicPr>
        <xdr:cNvPr id="1082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0</xdr:rowOff>
    </xdr:to>
    <xdr:pic>
      <xdr:nvPicPr>
        <xdr:cNvPr id="1083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0</xdr:rowOff>
    </xdr:to>
    <xdr:pic>
      <xdr:nvPicPr>
        <xdr:cNvPr id="1084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946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19050</xdr:rowOff>
    </xdr:to>
    <xdr:pic>
      <xdr:nvPicPr>
        <xdr:cNvPr id="1085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37089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0</xdr:rowOff>
    </xdr:to>
    <xdr:pic>
      <xdr:nvPicPr>
        <xdr:cNvPr id="108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089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08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08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9525</xdr:colOff>
      <xdr:row>121</xdr:row>
      <xdr:rowOff>0</xdr:rowOff>
    </xdr:to>
    <xdr:pic>
      <xdr:nvPicPr>
        <xdr:cNvPr id="1089" name="Picture 1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558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9525</xdr:colOff>
      <xdr:row>92</xdr:row>
      <xdr:rowOff>19050</xdr:rowOff>
    </xdr:to>
    <xdr:pic>
      <xdr:nvPicPr>
        <xdr:cNvPr id="1090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0414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0</xdr:rowOff>
    </xdr:to>
    <xdr:pic>
      <xdr:nvPicPr>
        <xdr:cNvPr id="1091" name="Picture 15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09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0</xdr:rowOff>
    </xdr:to>
    <xdr:pic>
      <xdr:nvPicPr>
        <xdr:cNvPr id="1093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975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0</xdr:rowOff>
    </xdr:to>
    <xdr:pic>
      <xdr:nvPicPr>
        <xdr:cNvPr id="1094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975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095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096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097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098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85</xdr:row>
      <xdr:rowOff>0</xdr:rowOff>
    </xdr:to>
    <xdr:pic>
      <xdr:nvPicPr>
        <xdr:cNvPr id="1099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947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0</xdr:rowOff>
    </xdr:to>
    <xdr:pic>
      <xdr:nvPicPr>
        <xdr:cNvPr id="1100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7471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0</xdr:rowOff>
    </xdr:to>
    <xdr:pic>
      <xdr:nvPicPr>
        <xdr:cNvPr id="1101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994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0</xdr:rowOff>
    </xdr:to>
    <xdr:pic>
      <xdr:nvPicPr>
        <xdr:cNvPr id="1102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994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103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19050</xdr:rowOff>
    </xdr:to>
    <xdr:pic>
      <xdr:nvPicPr>
        <xdr:cNvPr id="1104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67093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0</xdr:rowOff>
    </xdr:to>
    <xdr:pic>
      <xdr:nvPicPr>
        <xdr:cNvPr id="1105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7471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90</xdr:row>
      <xdr:rowOff>0</xdr:rowOff>
    </xdr:to>
    <xdr:pic>
      <xdr:nvPicPr>
        <xdr:cNvPr id="110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10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10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10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11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11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11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11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11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9525</xdr:colOff>
      <xdr:row>91</xdr:row>
      <xdr:rowOff>0</xdr:rowOff>
    </xdr:to>
    <xdr:pic>
      <xdr:nvPicPr>
        <xdr:cNvPr id="111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9462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9525</xdr:colOff>
      <xdr:row>93</xdr:row>
      <xdr:rowOff>19050</xdr:rowOff>
    </xdr:to>
    <xdr:pic>
      <xdr:nvPicPr>
        <xdr:cNvPr id="111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09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9525</xdr:colOff>
      <xdr:row>93</xdr:row>
      <xdr:rowOff>0</xdr:rowOff>
    </xdr:to>
    <xdr:pic>
      <xdr:nvPicPr>
        <xdr:cNvPr id="111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0995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11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11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12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9525</xdr:colOff>
      <xdr:row>92</xdr:row>
      <xdr:rowOff>19050</xdr:rowOff>
    </xdr:to>
    <xdr:pic>
      <xdr:nvPicPr>
        <xdr:cNvPr id="112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0414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9525</xdr:colOff>
      <xdr:row>93</xdr:row>
      <xdr:rowOff>0</xdr:rowOff>
    </xdr:to>
    <xdr:pic>
      <xdr:nvPicPr>
        <xdr:cNvPr id="112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0995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0</xdr:rowOff>
    </xdr:to>
    <xdr:pic>
      <xdr:nvPicPr>
        <xdr:cNvPr id="112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729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304800</xdr:colOff>
      <xdr:row>101</xdr:row>
      <xdr:rowOff>123825</xdr:rowOff>
    </xdr:to>
    <xdr:sp macro="" textlink="">
      <xdr:nvSpPr>
        <xdr:cNvPr id="1124" name="AutoShape 1" descr="😊"/>
        <xdr:cNvSpPr>
          <a:spLocks noChangeAspect="1" noChangeArrowheads="1"/>
        </xdr:cNvSpPr>
      </xdr:nvSpPr>
      <xdr:spPr bwMode="auto">
        <a:xfrm>
          <a:off x="3457575" y="42967275"/>
          <a:ext cx="3048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19050</xdr:rowOff>
    </xdr:to>
    <xdr:pic>
      <xdr:nvPicPr>
        <xdr:cNvPr id="112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</xdr:colOff>
      <xdr:row>98</xdr:row>
      <xdr:rowOff>0</xdr:rowOff>
    </xdr:to>
    <xdr:pic>
      <xdr:nvPicPr>
        <xdr:cNvPr id="112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44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pic>
      <xdr:nvPicPr>
        <xdr:cNvPr id="112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63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pic>
      <xdr:nvPicPr>
        <xdr:cNvPr id="112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63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pic>
      <xdr:nvPicPr>
        <xdr:cNvPr id="112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63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pic>
      <xdr:nvPicPr>
        <xdr:cNvPr id="113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63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pic>
      <xdr:nvPicPr>
        <xdr:cNvPr id="113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63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pic>
      <xdr:nvPicPr>
        <xdr:cNvPr id="113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63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3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96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3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96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13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19050</xdr:rowOff>
    </xdr:to>
    <xdr:pic>
      <xdr:nvPicPr>
        <xdr:cNvPr id="113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3482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0</xdr:rowOff>
    </xdr:to>
    <xdr:pic>
      <xdr:nvPicPr>
        <xdr:cNvPr id="113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34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13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13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4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96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19050</xdr:rowOff>
    </xdr:to>
    <xdr:pic>
      <xdr:nvPicPr>
        <xdr:cNvPr id="114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0</xdr:rowOff>
    </xdr:to>
    <xdr:pic>
      <xdr:nvPicPr>
        <xdr:cNvPr id="114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34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14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304800</xdr:colOff>
      <xdr:row>108</xdr:row>
      <xdr:rowOff>361950</xdr:rowOff>
    </xdr:to>
    <xdr:sp macro="" textlink="">
      <xdr:nvSpPr>
        <xdr:cNvPr id="1144" name="AutoShape 1" descr="😊"/>
        <xdr:cNvSpPr>
          <a:spLocks noChangeAspect="1" noChangeArrowheads="1"/>
        </xdr:cNvSpPr>
      </xdr:nvSpPr>
      <xdr:spPr bwMode="auto">
        <a:xfrm>
          <a:off x="3457575" y="461295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19050</xdr:rowOff>
    </xdr:to>
    <xdr:pic>
      <xdr:nvPicPr>
        <xdr:cNvPr id="114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7292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0</xdr:rowOff>
    </xdr:to>
    <xdr:pic>
      <xdr:nvPicPr>
        <xdr:cNvPr id="114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272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14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14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14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15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15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15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15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15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</xdr:colOff>
      <xdr:row>116</xdr:row>
      <xdr:rowOff>0</xdr:rowOff>
    </xdr:to>
    <xdr:pic>
      <xdr:nvPicPr>
        <xdr:cNvPr id="115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60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19050</xdr:rowOff>
    </xdr:to>
    <xdr:pic>
      <xdr:nvPicPr>
        <xdr:cNvPr id="115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6817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0</xdr:rowOff>
    </xdr:to>
    <xdr:pic>
      <xdr:nvPicPr>
        <xdr:cNvPr id="115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681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15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15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16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19050</xdr:rowOff>
    </xdr:to>
    <xdr:pic>
      <xdr:nvPicPr>
        <xdr:cNvPr id="116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7292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0</xdr:rowOff>
    </xdr:to>
    <xdr:pic>
      <xdr:nvPicPr>
        <xdr:cNvPr id="116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681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16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304800</xdr:colOff>
      <xdr:row>108</xdr:row>
      <xdr:rowOff>342900</xdr:rowOff>
    </xdr:to>
    <xdr:sp macro="" textlink="">
      <xdr:nvSpPr>
        <xdr:cNvPr id="1164" name="AutoShape 1" descr="😊"/>
        <xdr:cNvSpPr>
          <a:spLocks noChangeAspect="1" noChangeArrowheads="1"/>
        </xdr:cNvSpPr>
      </xdr:nvSpPr>
      <xdr:spPr bwMode="auto">
        <a:xfrm>
          <a:off x="3457575" y="45939075"/>
          <a:ext cx="304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9525</xdr:colOff>
      <xdr:row>110</xdr:row>
      <xdr:rowOff>19050</xdr:rowOff>
    </xdr:to>
    <xdr:pic>
      <xdr:nvPicPr>
        <xdr:cNvPr id="116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891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16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6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6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6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7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7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7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7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96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7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96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17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19050</xdr:rowOff>
    </xdr:to>
    <xdr:pic>
      <xdr:nvPicPr>
        <xdr:cNvPr id="117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272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0</xdr:rowOff>
    </xdr:to>
    <xdr:pic>
      <xdr:nvPicPr>
        <xdr:cNvPr id="117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272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0</xdr:rowOff>
    </xdr:to>
    <xdr:pic>
      <xdr:nvPicPr>
        <xdr:cNvPr id="117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681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0</xdr:rowOff>
    </xdr:to>
    <xdr:pic>
      <xdr:nvPicPr>
        <xdr:cNvPr id="117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681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8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296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9525</xdr:colOff>
      <xdr:row>110</xdr:row>
      <xdr:rowOff>19050</xdr:rowOff>
    </xdr:to>
    <xdr:pic>
      <xdr:nvPicPr>
        <xdr:cNvPr id="118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891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0</xdr:rowOff>
    </xdr:to>
    <xdr:pic>
      <xdr:nvPicPr>
        <xdr:cNvPr id="118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272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8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304800</xdr:colOff>
      <xdr:row>120</xdr:row>
      <xdr:rowOff>161925</xdr:rowOff>
    </xdr:to>
    <xdr:sp macro="" textlink="">
      <xdr:nvSpPr>
        <xdr:cNvPr id="1184" name="AutoShape 1" descr="😊"/>
        <xdr:cNvSpPr>
          <a:spLocks noChangeAspect="1" noChangeArrowheads="1"/>
        </xdr:cNvSpPr>
      </xdr:nvSpPr>
      <xdr:spPr bwMode="auto">
        <a:xfrm>
          <a:off x="3457575" y="49177575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9525</xdr:colOff>
      <xdr:row>117</xdr:row>
      <xdr:rowOff>19050</xdr:rowOff>
    </xdr:to>
    <xdr:pic>
      <xdr:nvPicPr>
        <xdr:cNvPr id="118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796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0</xdr:rowOff>
    </xdr:to>
    <xdr:pic>
      <xdr:nvPicPr>
        <xdr:cNvPr id="118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34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18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18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18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19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19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19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19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19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</xdr:colOff>
      <xdr:row>116</xdr:row>
      <xdr:rowOff>0</xdr:rowOff>
    </xdr:to>
    <xdr:pic>
      <xdr:nvPicPr>
        <xdr:cNvPr id="119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60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</xdr:colOff>
      <xdr:row>118</xdr:row>
      <xdr:rowOff>19050</xdr:rowOff>
    </xdr:to>
    <xdr:pic>
      <xdr:nvPicPr>
        <xdr:cNvPr id="119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9870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</xdr:colOff>
      <xdr:row>118</xdr:row>
      <xdr:rowOff>0</xdr:rowOff>
    </xdr:to>
    <xdr:pic>
      <xdr:nvPicPr>
        <xdr:cNvPr id="119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987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19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19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20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9525</xdr:colOff>
      <xdr:row>117</xdr:row>
      <xdr:rowOff>19050</xdr:rowOff>
    </xdr:to>
    <xdr:pic>
      <xdr:nvPicPr>
        <xdr:cNvPr id="120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796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</xdr:colOff>
      <xdr:row>118</xdr:row>
      <xdr:rowOff>0</xdr:rowOff>
    </xdr:to>
    <xdr:pic>
      <xdr:nvPicPr>
        <xdr:cNvPr id="120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987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203" name="Picture 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04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205" name="Picture 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076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0</xdr:rowOff>
    </xdr:to>
    <xdr:pic>
      <xdr:nvPicPr>
        <xdr:cNvPr id="1206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3708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207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5219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208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5219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209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5981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19050</xdr:rowOff>
    </xdr:to>
    <xdr:pic>
      <xdr:nvPicPr>
        <xdr:cNvPr id="1210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6934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1211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7505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21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213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0</xdr:rowOff>
    </xdr:to>
    <xdr:pic>
      <xdr:nvPicPr>
        <xdr:cNvPr id="1214" name="Picture 1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7471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21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216" name="Picture 15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743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21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218" name="Picture 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19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19050</xdr:rowOff>
    </xdr:to>
    <xdr:pic>
      <xdr:nvPicPr>
        <xdr:cNvPr id="1220" name="Picture 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076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221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6934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0</xdr:rowOff>
    </xdr:to>
    <xdr:pic>
      <xdr:nvPicPr>
        <xdr:cNvPr id="1222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34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0</xdr:rowOff>
    </xdr:to>
    <xdr:pic>
      <xdr:nvPicPr>
        <xdr:cNvPr id="1223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334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224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5219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19050</xdr:rowOff>
    </xdr:to>
    <xdr:pic>
      <xdr:nvPicPr>
        <xdr:cNvPr id="1225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6553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0</xdr:rowOff>
    </xdr:to>
    <xdr:pic>
      <xdr:nvPicPr>
        <xdr:cNvPr id="122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6934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22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22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0</xdr:rowOff>
    </xdr:to>
    <xdr:pic>
      <xdr:nvPicPr>
        <xdr:cNvPr id="1229" name="Picture 1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7471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19050</xdr:rowOff>
    </xdr:to>
    <xdr:pic>
      <xdr:nvPicPr>
        <xdr:cNvPr id="1230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1315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1231" name="Picture 15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743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23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233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695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234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695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1235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3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1236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3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237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8839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238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8839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239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9220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19050</xdr:rowOff>
    </xdr:to>
    <xdr:pic>
      <xdr:nvPicPr>
        <xdr:cNvPr id="1240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9791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241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9791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242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826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243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826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244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8839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19050</xdr:rowOff>
    </xdr:to>
    <xdr:pic>
      <xdr:nvPicPr>
        <xdr:cNvPr id="1245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9410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124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9791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1247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0934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248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249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25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251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252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253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254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255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0</xdr:rowOff>
    </xdr:to>
    <xdr:pic>
      <xdr:nvPicPr>
        <xdr:cNvPr id="1256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1125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19050</xdr:rowOff>
    </xdr:to>
    <xdr:pic>
      <xdr:nvPicPr>
        <xdr:cNvPr id="1257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1887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258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1887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259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260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261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19050</xdr:rowOff>
    </xdr:to>
    <xdr:pic>
      <xdr:nvPicPr>
        <xdr:cNvPr id="1262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13157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0</xdr:rowOff>
    </xdr:to>
    <xdr:pic>
      <xdr:nvPicPr>
        <xdr:cNvPr id="1263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1887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65</xdr:row>
      <xdr:rowOff>0</xdr:rowOff>
    </xdr:to>
    <xdr:pic>
      <xdr:nvPicPr>
        <xdr:cNvPr id="1264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451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19050</xdr:rowOff>
    </xdr:to>
    <xdr:pic>
      <xdr:nvPicPr>
        <xdr:cNvPr id="126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0</xdr:rowOff>
    </xdr:to>
    <xdr:pic>
      <xdr:nvPicPr>
        <xdr:cNvPr id="126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4487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126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5249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126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5249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126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5249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127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5249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127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5249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127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15249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27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8689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27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8689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27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19050</xdr:rowOff>
    </xdr:to>
    <xdr:pic>
      <xdr:nvPicPr>
        <xdr:cNvPr id="127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0</xdr:rowOff>
    </xdr:to>
    <xdr:pic>
      <xdr:nvPicPr>
        <xdr:cNvPr id="127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27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27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28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8689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19050</xdr:rowOff>
    </xdr:to>
    <xdr:pic>
      <xdr:nvPicPr>
        <xdr:cNvPr id="128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0</xdr:rowOff>
    </xdr:to>
    <xdr:pic>
      <xdr:nvPicPr>
        <xdr:cNvPr id="128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0</xdr:rowOff>
    </xdr:to>
    <xdr:pic>
      <xdr:nvPicPr>
        <xdr:cNvPr id="128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304800</xdr:colOff>
      <xdr:row>108</xdr:row>
      <xdr:rowOff>361950</xdr:rowOff>
    </xdr:to>
    <xdr:sp macro="" textlink="">
      <xdr:nvSpPr>
        <xdr:cNvPr id="1284" name="AutoShape 1" descr="😊"/>
        <xdr:cNvSpPr>
          <a:spLocks noChangeAspect="1" noChangeArrowheads="1"/>
        </xdr:cNvSpPr>
      </xdr:nvSpPr>
      <xdr:spPr bwMode="auto">
        <a:xfrm>
          <a:off x="3457575" y="461295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19050</xdr:rowOff>
    </xdr:to>
    <xdr:pic>
      <xdr:nvPicPr>
        <xdr:cNvPr id="128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0</xdr:rowOff>
    </xdr:to>
    <xdr:pic>
      <xdr:nvPicPr>
        <xdr:cNvPr id="128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272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8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8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8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9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9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29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29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29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</xdr:colOff>
      <xdr:row>116</xdr:row>
      <xdr:rowOff>0</xdr:rowOff>
    </xdr:to>
    <xdr:pic>
      <xdr:nvPicPr>
        <xdr:cNvPr id="129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60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19050</xdr:rowOff>
    </xdr:to>
    <xdr:pic>
      <xdr:nvPicPr>
        <xdr:cNvPr id="129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2133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29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213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29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29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30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19050</xdr:rowOff>
    </xdr:to>
    <xdr:pic>
      <xdr:nvPicPr>
        <xdr:cNvPr id="130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30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213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30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304800</xdr:colOff>
      <xdr:row>73</xdr:row>
      <xdr:rowOff>95250</xdr:rowOff>
    </xdr:to>
    <xdr:sp macro="" textlink="">
      <xdr:nvSpPr>
        <xdr:cNvPr id="1304" name="AutoShape 1" descr="😊"/>
        <xdr:cNvSpPr>
          <a:spLocks noChangeAspect="1" noChangeArrowheads="1"/>
        </xdr:cNvSpPr>
      </xdr:nvSpPr>
      <xdr:spPr bwMode="auto">
        <a:xfrm>
          <a:off x="3457575" y="31356300"/>
          <a:ext cx="304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0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23754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9525</xdr:colOff>
      <xdr:row>73</xdr:row>
      <xdr:rowOff>0</xdr:rowOff>
    </xdr:to>
    <xdr:pic>
      <xdr:nvPicPr>
        <xdr:cNvPr id="130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1756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130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130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130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131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131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0</xdr:rowOff>
    </xdr:to>
    <xdr:pic>
      <xdr:nvPicPr>
        <xdr:cNvPr id="131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4917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1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1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31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19050</xdr:rowOff>
    </xdr:to>
    <xdr:pic>
      <xdr:nvPicPr>
        <xdr:cNvPr id="131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0</xdr:rowOff>
    </xdr:to>
    <xdr:pic>
      <xdr:nvPicPr>
        <xdr:cNvPr id="131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31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31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2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2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23754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0</xdr:rowOff>
    </xdr:to>
    <xdr:pic>
      <xdr:nvPicPr>
        <xdr:cNvPr id="132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85</xdr:row>
      <xdr:rowOff>0</xdr:rowOff>
    </xdr:to>
    <xdr:pic>
      <xdr:nvPicPr>
        <xdr:cNvPr id="132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947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304800</xdr:colOff>
      <xdr:row>85</xdr:row>
      <xdr:rowOff>552450</xdr:rowOff>
    </xdr:to>
    <xdr:sp macro="" textlink="">
      <xdr:nvSpPr>
        <xdr:cNvPr id="1324" name="AutoShape 1" descr="😊"/>
        <xdr:cNvSpPr>
          <a:spLocks noChangeAspect="1" noChangeArrowheads="1"/>
        </xdr:cNvSpPr>
      </xdr:nvSpPr>
      <xdr:spPr bwMode="auto">
        <a:xfrm>
          <a:off x="3457575" y="3594735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19050</xdr:rowOff>
    </xdr:to>
    <xdr:pic>
      <xdr:nvPicPr>
        <xdr:cNvPr id="1325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9948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2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32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32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32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33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33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33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33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33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0</xdr:rowOff>
    </xdr:to>
    <xdr:pic>
      <xdr:nvPicPr>
        <xdr:cNvPr id="133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661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19050</xdr:rowOff>
    </xdr:to>
    <xdr:pic>
      <xdr:nvPicPr>
        <xdr:cNvPr id="133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33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0</xdr:rowOff>
    </xdr:to>
    <xdr:pic>
      <xdr:nvPicPr>
        <xdr:cNvPr id="133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089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0</xdr:rowOff>
    </xdr:to>
    <xdr:pic>
      <xdr:nvPicPr>
        <xdr:cNvPr id="133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089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34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19050</xdr:rowOff>
    </xdr:to>
    <xdr:pic>
      <xdr:nvPicPr>
        <xdr:cNvPr id="134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9948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34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343" name="Picture 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44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45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46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347" name="Picture 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48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49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35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498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351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352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353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354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355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356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536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357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358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359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360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129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361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65</xdr:row>
      <xdr:rowOff>0</xdr:rowOff>
    </xdr:to>
    <xdr:pic>
      <xdr:nvPicPr>
        <xdr:cNvPr id="1362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451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19050</xdr:rowOff>
    </xdr:to>
    <xdr:pic>
      <xdr:nvPicPr>
        <xdr:cNvPr id="1363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64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8689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65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8689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366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19050</xdr:rowOff>
    </xdr:to>
    <xdr:pic>
      <xdr:nvPicPr>
        <xdr:cNvPr id="1367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0</xdr:rowOff>
    </xdr:to>
    <xdr:pic>
      <xdr:nvPicPr>
        <xdr:cNvPr id="1368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369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370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1371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8689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19050</xdr:rowOff>
    </xdr:to>
    <xdr:pic>
      <xdr:nvPicPr>
        <xdr:cNvPr id="1372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65105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0</xdr:rowOff>
    </xdr:to>
    <xdr:pic>
      <xdr:nvPicPr>
        <xdr:cNvPr id="1373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29070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0</xdr:rowOff>
    </xdr:to>
    <xdr:pic>
      <xdr:nvPicPr>
        <xdr:cNvPr id="1374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59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304800</xdr:colOff>
      <xdr:row>108</xdr:row>
      <xdr:rowOff>361950</xdr:rowOff>
    </xdr:to>
    <xdr:sp macro="" textlink="">
      <xdr:nvSpPr>
        <xdr:cNvPr id="1375" name="AutoShape 1" descr="😊"/>
        <xdr:cNvSpPr>
          <a:spLocks noChangeAspect="1" noChangeArrowheads="1"/>
        </xdr:cNvSpPr>
      </xdr:nvSpPr>
      <xdr:spPr bwMode="auto">
        <a:xfrm>
          <a:off x="3457575" y="46129575"/>
          <a:ext cx="304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0</xdr:rowOff>
    </xdr:to>
    <xdr:pic>
      <xdr:nvPicPr>
        <xdr:cNvPr id="137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272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37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37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37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38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38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0</xdr:rowOff>
    </xdr:to>
    <xdr:pic>
      <xdr:nvPicPr>
        <xdr:cNvPr id="138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6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383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384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</xdr:colOff>
      <xdr:row>116</xdr:row>
      <xdr:rowOff>0</xdr:rowOff>
    </xdr:to>
    <xdr:pic>
      <xdr:nvPicPr>
        <xdr:cNvPr id="1385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60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19050</xdr:rowOff>
    </xdr:to>
    <xdr:pic>
      <xdr:nvPicPr>
        <xdr:cNvPr id="1386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2133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38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213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388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0</xdr:rowOff>
    </xdr:to>
    <xdr:pic>
      <xdr:nvPicPr>
        <xdr:cNvPr id="1389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034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390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8225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0</xdr:rowOff>
    </xdr:to>
    <xdr:pic>
      <xdr:nvPicPr>
        <xdr:cNvPr id="1391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0213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9525</xdr:colOff>
      <xdr:row>73</xdr:row>
      <xdr:rowOff>0</xdr:rowOff>
    </xdr:to>
    <xdr:pic>
      <xdr:nvPicPr>
        <xdr:cNvPr id="139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1756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1393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18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19050</xdr:rowOff>
    </xdr:to>
    <xdr:pic>
      <xdr:nvPicPr>
        <xdr:cNvPr id="1394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0</xdr:rowOff>
    </xdr:to>
    <xdr:pic>
      <xdr:nvPicPr>
        <xdr:cNvPr id="1395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0</xdr:rowOff>
    </xdr:to>
    <xdr:pic>
      <xdr:nvPicPr>
        <xdr:cNvPr id="139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256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85</xdr:row>
      <xdr:rowOff>0</xdr:rowOff>
    </xdr:to>
    <xdr:pic>
      <xdr:nvPicPr>
        <xdr:cNvPr id="1397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947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304800</xdr:colOff>
      <xdr:row>85</xdr:row>
      <xdr:rowOff>552450</xdr:rowOff>
    </xdr:to>
    <xdr:sp macro="" textlink="">
      <xdr:nvSpPr>
        <xdr:cNvPr id="1398" name="AutoShape 1" descr="😊"/>
        <xdr:cNvSpPr>
          <a:spLocks noChangeAspect="1" noChangeArrowheads="1"/>
        </xdr:cNvSpPr>
      </xdr:nvSpPr>
      <xdr:spPr bwMode="auto">
        <a:xfrm>
          <a:off x="3457575" y="35947350"/>
          <a:ext cx="304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19050</xdr:rowOff>
    </xdr:to>
    <xdr:pic>
      <xdr:nvPicPr>
        <xdr:cNvPr id="1399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9948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40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40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40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403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404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0</xdr:rowOff>
    </xdr:to>
    <xdr:pic>
      <xdr:nvPicPr>
        <xdr:cNvPr id="1405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47844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406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407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0</xdr:rowOff>
    </xdr:to>
    <xdr:pic>
      <xdr:nvPicPr>
        <xdr:cNvPr id="1408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661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19050</xdr:rowOff>
    </xdr:to>
    <xdr:pic>
      <xdr:nvPicPr>
        <xdr:cNvPr id="1409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410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0</xdr:rowOff>
    </xdr:to>
    <xdr:pic>
      <xdr:nvPicPr>
        <xdr:cNvPr id="1411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089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0</xdr:rowOff>
    </xdr:to>
    <xdr:pic>
      <xdr:nvPicPr>
        <xdr:cNvPr id="1412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089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413" name="Picture 8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19050</xdr:rowOff>
    </xdr:to>
    <xdr:pic>
      <xdr:nvPicPr>
        <xdr:cNvPr id="1414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49948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1415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7575" y="3537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1416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141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1418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141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142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142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142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28575</xdr:rowOff>
    </xdr:to>
    <xdr:pic>
      <xdr:nvPicPr>
        <xdr:cNvPr id="1423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11658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28575</xdr:rowOff>
    </xdr:to>
    <xdr:pic>
      <xdr:nvPicPr>
        <xdr:cNvPr id="1424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11658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25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1165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26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1165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96</xdr:row>
      <xdr:rowOff>9525</xdr:rowOff>
    </xdr:to>
    <xdr:pic>
      <xdr:nvPicPr>
        <xdr:cNvPr id="1427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2565975"/>
          <a:ext cx="9525" cy="950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28575</xdr:rowOff>
    </xdr:to>
    <xdr:pic>
      <xdr:nvPicPr>
        <xdr:cNvPr id="1428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11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29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30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31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96</xdr:row>
      <xdr:rowOff>9525</xdr:rowOff>
    </xdr:to>
    <xdr:pic>
      <xdr:nvPicPr>
        <xdr:cNvPr id="1432" name="Picture 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2565975"/>
          <a:ext cx="9525" cy="950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3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34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35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36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96</xdr:row>
      <xdr:rowOff>28575</xdr:rowOff>
    </xdr:to>
    <xdr:pic>
      <xdr:nvPicPr>
        <xdr:cNvPr id="1437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1165800"/>
          <a:ext cx="9525" cy="1092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96</xdr:row>
      <xdr:rowOff>9525</xdr:rowOff>
    </xdr:to>
    <xdr:pic>
      <xdr:nvPicPr>
        <xdr:cNvPr id="1438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975300"/>
          <a:ext cx="9525" cy="1109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96</xdr:row>
      <xdr:rowOff>28575</xdr:rowOff>
    </xdr:to>
    <xdr:pic>
      <xdr:nvPicPr>
        <xdr:cNvPr id="1439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1756350"/>
          <a:ext cx="9525" cy="103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96</xdr:row>
      <xdr:rowOff>9525</xdr:rowOff>
    </xdr:to>
    <xdr:pic>
      <xdr:nvPicPr>
        <xdr:cNvPr id="1440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1756350"/>
          <a:ext cx="9525" cy="1031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96</xdr:row>
      <xdr:rowOff>28575</xdr:rowOff>
    </xdr:to>
    <xdr:pic>
      <xdr:nvPicPr>
        <xdr:cNvPr id="1441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1165800"/>
          <a:ext cx="9525" cy="1092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96</xdr:row>
      <xdr:rowOff>9525</xdr:rowOff>
    </xdr:to>
    <xdr:pic>
      <xdr:nvPicPr>
        <xdr:cNvPr id="1442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1756350"/>
          <a:ext cx="9525" cy="1031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96</xdr:row>
      <xdr:rowOff>9525</xdr:rowOff>
    </xdr:to>
    <xdr:pic>
      <xdr:nvPicPr>
        <xdr:cNvPr id="1443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4661475"/>
          <a:ext cx="9525" cy="741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96</xdr:row>
      <xdr:rowOff>28575</xdr:rowOff>
    </xdr:to>
    <xdr:pic>
      <xdr:nvPicPr>
        <xdr:cNvPr id="1444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022800"/>
          <a:ext cx="9525" cy="1206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96</xdr:row>
      <xdr:rowOff>9525</xdr:rowOff>
    </xdr:to>
    <xdr:pic>
      <xdr:nvPicPr>
        <xdr:cNvPr id="1445" name="Picture 6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1165800"/>
          <a:ext cx="9525" cy="1090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96</xdr:row>
      <xdr:rowOff>9525</xdr:rowOff>
    </xdr:to>
    <xdr:pic>
      <xdr:nvPicPr>
        <xdr:cNvPr id="1446" name="Picture 7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1165800"/>
          <a:ext cx="9525" cy="1090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96</xdr:row>
      <xdr:rowOff>28575</xdr:rowOff>
    </xdr:to>
    <xdr:pic>
      <xdr:nvPicPr>
        <xdr:cNvPr id="1447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0022800"/>
          <a:ext cx="9525" cy="1206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96</xdr:row>
      <xdr:rowOff>9525</xdr:rowOff>
    </xdr:to>
    <xdr:pic>
      <xdr:nvPicPr>
        <xdr:cNvPr id="1448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2946975"/>
          <a:ext cx="9525" cy="912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96</xdr:row>
      <xdr:rowOff>9525</xdr:rowOff>
    </xdr:to>
    <xdr:pic>
      <xdr:nvPicPr>
        <xdr:cNvPr id="1449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96</xdr:row>
      <xdr:rowOff>9525</xdr:rowOff>
    </xdr:to>
    <xdr:pic>
      <xdr:nvPicPr>
        <xdr:cNvPr id="1450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96</xdr:row>
      <xdr:rowOff>9525</xdr:rowOff>
    </xdr:to>
    <xdr:pic>
      <xdr:nvPicPr>
        <xdr:cNvPr id="1451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96</xdr:row>
      <xdr:rowOff>9525</xdr:rowOff>
    </xdr:to>
    <xdr:pic>
      <xdr:nvPicPr>
        <xdr:cNvPr id="145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96</xdr:row>
      <xdr:rowOff>9525</xdr:rowOff>
    </xdr:to>
    <xdr:pic>
      <xdr:nvPicPr>
        <xdr:cNvPr id="1453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96</xdr:row>
      <xdr:rowOff>9525</xdr:rowOff>
    </xdr:to>
    <xdr:pic>
      <xdr:nvPicPr>
        <xdr:cNvPr id="1454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96</xdr:row>
      <xdr:rowOff>9525</xdr:rowOff>
    </xdr:to>
    <xdr:pic>
      <xdr:nvPicPr>
        <xdr:cNvPr id="1455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747575"/>
          <a:ext cx="9525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96</xdr:row>
      <xdr:rowOff>9525</xdr:rowOff>
    </xdr:to>
    <xdr:pic>
      <xdr:nvPicPr>
        <xdr:cNvPr id="1456" name="Picture 5" descr="😔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2946975"/>
          <a:ext cx="9525" cy="912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96</xdr:row>
      <xdr:rowOff>9525</xdr:rowOff>
    </xdr:to>
    <xdr:pic>
      <xdr:nvPicPr>
        <xdr:cNvPr id="1457" name="Picture 1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471350"/>
          <a:ext cx="9525" cy="460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96</xdr:row>
      <xdr:rowOff>9525</xdr:rowOff>
    </xdr:to>
    <xdr:pic>
      <xdr:nvPicPr>
        <xdr:cNvPr id="1458" name="Picture 13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7471350"/>
          <a:ext cx="9525" cy="460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96</xdr:row>
      <xdr:rowOff>19050</xdr:rowOff>
    </xdr:to>
    <xdr:pic>
      <xdr:nvPicPr>
        <xdr:cNvPr id="1459" name="Picture 14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2375475"/>
          <a:ext cx="9525" cy="970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96</xdr:row>
      <xdr:rowOff>19050</xdr:rowOff>
    </xdr:to>
    <xdr:pic>
      <xdr:nvPicPr>
        <xdr:cNvPr id="1460" name="Picture 9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2375475"/>
          <a:ext cx="9525" cy="970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96</xdr:row>
      <xdr:rowOff>9525</xdr:rowOff>
    </xdr:to>
    <xdr:pic>
      <xdr:nvPicPr>
        <xdr:cNvPr id="1461" name="Picture 10" descr="❤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96</xdr:row>
      <xdr:rowOff>9525</xdr:rowOff>
    </xdr:to>
    <xdr:pic>
      <xdr:nvPicPr>
        <xdr:cNvPr id="1462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96</xdr:row>
      <xdr:rowOff>9525</xdr:rowOff>
    </xdr:to>
    <xdr:pic>
      <xdr:nvPicPr>
        <xdr:cNvPr id="1463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96</xdr:row>
      <xdr:rowOff>9525</xdr:rowOff>
    </xdr:to>
    <xdr:pic>
      <xdr:nvPicPr>
        <xdr:cNvPr id="1464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96</xdr:row>
      <xdr:rowOff>9525</xdr:rowOff>
    </xdr:to>
    <xdr:pic>
      <xdr:nvPicPr>
        <xdr:cNvPr id="1465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96</xdr:row>
      <xdr:rowOff>9525</xdr:rowOff>
    </xdr:to>
    <xdr:pic>
      <xdr:nvPicPr>
        <xdr:cNvPr id="1466" name="Picture 12" descr="😊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96</xdr:row>
      <xdr:rowOff>9525</xdr:rowOff>
    </xdr:to>
    <xdr:pic>
      <xdr:nvPicPr>
        <xdr:cNvPr id="1467" name="Picture 11" descr="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39081075"/>
          <a:ext cx="95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biturient.samgtu.ru/node/46" TargetMode="External"/><Relationship Id="rId1" Type="http://schemas.openxmlformats.org/officeDocument/2006/relationships/hyperlink" Target="http://abiturient.samgtu.ru/node/4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>
      <selection activeCell="N124" sqref="N124"/>
    </sheetView>
  </sheetViews>
  <sheetFormatPr defaultRowHeight="15"/>
  <cols>
    <col min="1" max="1" width="7.85546875" customWidth="1"/>
    <col min="2" max="2" width="15.28515625" style="19" customWidth="1"/>
    <col min="3" max="3" width="28.7109375" customWidth="1"/>
    <col min="7" max="7" width="8.85546875" style="20" customWidth="1"/>
    <col min="9" max="9" width="10.28515625" customWidth="1"/>
  </cols>
  <sheetData>
    <row r="1" spans="1:12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" hidden="1" customHeight="1">
      <c r="A2" s="1"/>
      <c r="B2" s="2"/>
      <c r="C2" s="1"/>
      <c r="D2" s="2"/>
      <c r="E2" s="2"/>
      <c r="F2" s="2"/>
      <c r="G2" s="3"/>
      <c r="H2" s="2"/>
      <c r="I2" s="2"/>
      <c r="J2" s="2"/>
      <c r="K2" s="2"/>
      <c r="L2" s="2"/>
    </row>
    <row r="3" spans="1:12" ht="92.25" customHeight="1">
      <c r="A3" s="26" t="s">
        <v>1</v>
      </c>
      <c r="B3" s="26" t="s">
        <v>2</v>
      </c>
      <c r="C3" s="26"/>
      <c r="D3" s="27" t="s">
        <v>3</v>
      </c>
      <c r="E3" s="27" t="s">
        <v>4</v>
      </c>
      <c r="F3" s="28"/>
      <c r="G3" s="29" t="s">
        <v>5</v>
      </c>
      <c r="H3" s="26"/>
      <c r="I3" s="26" t="s">
        <v>6</v>
      </c>
      <c r="J3" s="26"/>
      <c r="K3" s="25" t="s">
        <v>7</v>
      </c>
      <c r="L3" s="25"/>
    </row>
    <row r="4" spans="1:12" ht="30" customHeight="1">
      <c r="A4" s="26"/>
      <c r="B4" s="4" t="s">
        <v>8</v>
      </c>
      <c r="C4" s="4" t="s">
        <v>9</v>
      </c>
      <c r="D4" s="25"/>
      <c r="E4" s="5" t="s">
        <v>10</v>
      </c>
      <c r="F4" s="6" t="s">
        <v>11</v>
      </c>
      <c r="G4" s="24" t="s">
        <v>10</v>
      </c>
      <c r="H4" s="4" t="s">
        <v>11</v>
      </c>
      <c r="I4" s="4" t="s">
        <v>10</v>
      </c>
      <c r="J4" s="4" t="s">
        <v>11</v>
      </c>
      <c r="K4" s="4" t="s">
        <v>10</v>
      </c>
      <c r="L4" s="4" t="s">
        <v>11</v>
      </c>
    </row>
    <row r="5" spans="1:12">
      <c r="A5" s="7">
        <v>1</v>
      </c>
      <c r="B5" s="22" t="s">
        <v>174</v>
      </c>
      <c r="C5" s="9" t="s">
        <v>12</v>
      </c>
      <c r="D5" s="7">
        <v>16</v>
      </c>
      <c r="E5" s="7">
        <v>16</v>
      </c>
      <c r="F5" s="11">
        <f>E5/D5</f>
        <v>1</v>
      </c>
      <c r="G5" s="8">
        <v>14</v>
      </c>
      <c r="H5" s="11">
        <f>G5/D5</f>
        <v>0.875</v>
      </c>
      <c r="I5" s="10">
        <f>D5-G5</f>
        <v>2</v>
      </c>
      <c r="J5" s="11">
        <f>I5/D5</f>
        <v>0.125</v>
      </c>
      <c r="K5" s="12">
        <v>12</v>
      </c>
      <c r="L5" s="11">
        <f>K5/G5</f>
        <v>0.8571428571428571</v>
      </c>
    </row>
    <row r="6" spans="1:12">
      <c r="A6" s="7">
        <v>2</v>
      </c>
      <c r="B6" s="22" t="s">
        <v>175</v>
      </c>
      <c r="C6" s="9" t="s">
        <v>13</v>
      </c>
      <c r="D6" s="7">
        <v>16</v>
      </c>
      <c r="E6" s="7">
        <v>17</v>
      </c>
      <c r="F6" s="11">
        <f t="shared" ref="F6:F24" si="0">E6/D6</f>
        <v>1.0625</v>
      </c>
      <c r="G6" s="8">
        <v>16</v>
      </c>
      <c r="H6" s="11">
        <f t="shared" ref="H6:H66" si="1">G6/D6</f>
        <v>1</v>
      </c>
      <c r="I6" s="10">
        <f t="shared" ref="I6:I66" si="2">D6-G6</f>
        <v>0</v>
      </c>
      <c r="J6" s="11">
        <f t="shared" ref="J6:J66" si="3">I6/D6</f>
        <v>0</v>
      </c>
      <c r="K6" s="12">
        <v>15</v>
      </c>
      <c r="L6" s="11">
        <f t="shared" ref="L6:L66" si="4">K6/G6</f>
        <v>0.9375</v>
      </c>
    </row>
    <row r="7" spans="1:12">
      <c r="A7" s="7">
        <v>3</v>
      </c>
      <c r="B7" s="22" t="s">
        <v>176</v>
      </c>
      <c r="C7" s="9" t="s">
        <v>14</v>
      </c>
      <c r="D7" s="7">
        <v>23</v>
      </c>
      <c r="E7" s="7">
        <v>15</v>
      </c>
      <c r="F7" s="11">
        <f t="shared" si="0"/>
        <v>0.65217391304347827</v>
      </c>
      <c r="G7" s="8">
        <v>15</v>
      </c>
      <c r="H7" s="11">
        <f t="shared" si="1"/>
        <v>0.65217391304347827</v>
      </c>
      <c r="I7" s="10">
        <f t="shared" si="2"/>
        <v>8</v>
      </c>
      <c r="J7" s="11">
        <f t="shared" si="3"/>
        <v>0.34782608695652173</v>
      </c>
      <c r="K7" s="12">
        <v>12</v>
      </c>
      <c r="L7" s="11">
        <f t="shared" si="4"/>
        <v>0.8</v>
      </c>
    </row>
    <row r="8" spans="1:12">
      <c r="A8" s="7">
        <v>4</v>
      </c>
      <c r="B8" s="22" t="s">
        <v>177</v>
      </c>
      <c r="C8" s="9" t="s">
        <v>15</v>
      </c>
      <c r="D8" s="7">
        <v>27</v>
      </c>
      <c r="E8" s="7">
        <v>31</v>
      </c>
      <c r="F8" s="11">
        <f t="shared" si="0"/>
        <v>1.1481481481481481</v>
      </c>
      <c r="G8" s="8">
        <v>25</v>
      </c>
      <c r="H8" s="11">
        <f t="shared" si="1"/>
        <v>0.92592592592592593</v>
      </c>
      <c r="I8" s="10">
        <f t="shared" si="2"/>
        <v>2</v>
      </c>
      <c r="J8" s="11">
        <f t="shared" si="3"/>
        <v>7.407407407407407E-2</v>
      </c>
      <c r="K8" s="12">
        <v>23</v>
      </c>
      <c r="L8" s="11">
        <f t="shared" si="4"/>
        <v>0.92</v>
      </c>
    </row>
    <row r="9" spans="1:12" ht="30">
      <c r="A9" s="7">
        <v>5</v>
      </c>
      <c r="B9" s="22" t="s">
        <v>178</v>
      </c>
      <c r="C9" s="13" t="s">
        <v>16</v>
      </c>
      <c r="D9" s="7">
        <v>26</v>
      </c>
      <c r="E9" s="7">
        <v>30</v>
      </c>
      <c r="F9" s="11">
        <f t="shared" si="0"/>
        <v>1.1538461538461537</v>
      </c>
      <c r="G9" s="8">
        <v>26</v>
      </c>
      <c r="H9" s="11">
        <f t="shared" si="1"/>
        <v>1</v>
      </c>
      <c r="I9" s="10">
        <f t="shared" si="2"/>
        <v>0</v>
      </c>
      <c r="J9" s="11">
        <f t="shared" si="3"/>
        <v>0</v>
      </c>
      <c r="K9" s="12">
        <v>25</v>
      </c>
      <c r="L9" s="11">
        <f t="shared" si="4"/>
        <v>0.96153846153846156</v>
      </c>
    </row>
    <row r="10" spans="1:12" ht="30">
      <c r="A10" s="7">
        <v>6</v>
      </c>
      <c r="B10" s="22" t="s">
        <v>179</v>
      </c>
      <c r="C10" s="13" t="s">
        <v>17</v>
      </c>
      <c r="D10" s="7">
        <v>32</v>
      </c>
      <c r="E10" s="7">
        <v>25</v>
      </c>
      <c r="F10" s="11">
        <f>E10/D10</f>
        <v>0.78125</v>
      </c>
      <c r="G10" s="8">
        <v>22</v>
      </c>
      <c r="H10" s="11">
        <f t="shared" si="1"/>
        <v>0.6875</v>
      </c>
      <c r="I10" s="10">
        <f t="shared" si="2"/>
        <v>10</v>
      </c>
      <c r="J10" s="11">
        <f t="shared" si="3"/>
        <v>0.3125</v>
      </c>
      <c r="K10" s="12">
        <v>19</v>
      </c>
      <c r="L10" s="11">
        <f t="shared" si="4"/>
        <v>0.86363636363636365</v>
      </c>
    </row>
    <row r="11" spans="1:12" ht="30">
      <c r="A11" s="7">
        <v>7</v>
      </c>
      <c r="B11" s="22" t="s">
        <v>180</v>
      </c>
      <c r="C11" s="9" t="s">
        <v>18</v>
      </c>
      <c r="D11" s="7">
        <v>24</v>
      </c>
      <c r="E11" s="7">
        <v>15</v>
      </c>
      <c r="F11" s="11">
        <f t="shared" si="0"/>
        <v>0.625</v>
      </c>
      <c r="G11" s="8">
        <v>13</v>
      </c>
      <c r="H11" s="11">
        <f t="shared" si="1"/>
        <v>0.54166666666666663</v>
      </c>
      <c r="I11" s="10">
        <f t="shared" si="2"/>
        <v>11</v>
      </c>
      <c r="J11" s="11">
        <f t="shared" si="3"/>
        <v>0.45833333333333331</v>
      </c>
      <c r="K11" s="12">
        <v>11</v>
      </c>
      <c r="L11" s="11">
        <f t="shared" si="4"/>
        <v>0.84615384615384615</v>
      </c>
    </row>
    <row r="12" spans="1:12">
      <c r="A12" s="7">
        <v>8</v>
      </c>
      <c r="B12" s="22" t="s">
        <v>181</v>
      </c>
      <c r="C12" s="9" t="s">
        <v>19</v>
      </c>
      <c r="D12" s="7">
        <v>16</v>
      </c>
      <c r="E12" s="7">
        <v>12</v>
      </c>
      <c r="F12" s="11">
        <f t="shared" si="0"/>
        <v>0.75</v>
      </c>
      <c r="G12" s="8">
        <v>10</v>
      </c>
      <c r="H12" s="11">
        <f t="shared" si="1"/>
        <v>0.625</v>
      </c>
      <c r="I12" s="10">
        <f t="shared" si="2"/>
        <v>6</v>
      </c>
      <c r="J12" s="11">
        <f t="shared" si="3"/>
        <v>0.375</v>
      </c>
      <c r="K12" s="12">
        <v>8</v>
      </c>
      <c r="L12" s="11">
        <f t="shared" si="4"/>
        <v>0.8</v>
      </c>
    </row>
    <row r="13" spans="1:12">
      <c r="A13" s="7">
        <v>9</v>
      </c>
      <c r="B13" s="22" t="s">
        <v>182</v>
      </c>
      <c r="C13" s="9" t="s">
        <v>185</v>
      </c>
      <c r="D13" s="8">
        <v>12</v>
      </c>
      <c r="E13" s="8">
        <v>13</v>
      </c>
      <c r="F13" s="23">
        <f t="shared" si="0"/>
        <v>1.0833333333333333</v>
      </c>
      <c r="G13" s="8">
        <v>10</v>
      </c>
      <c r="H13" s="23">
        <f t="shared" si="1"/>
        <v>0.83333333333333337</v>
      </c>
      <c r="I13" s="10">
        <f t="shared" si="2"/>
        <v>2</v>
      </c>
      <c r="J13" s="23">
        <f t="shared" si="3"/>
        <v>0.16666666666666666</v>
      </c>
      <c r="K13" s="10">
        <v>8</v>
      </c>
      <c r="L13" s="23">
        <f t="shared" si="4"/>
        <v>0.8</v>
      </c>
    </row>
    <row r="14" spans="1:12" ht="30">
      <c r="A14" s="7">
        <v>10</v>
      </c>
      <c r="B14" s="22" t="s">
        <v>183</v>
      </c>
      <c r="C14" s="9" t="s">
        <v>20</v>
      </c>
      <c r="D14" s="7">
        <v>18</v>
      </c>
      <c r="E14" s="7">
        <v>18</v>
      </c>
      <c r="F14" s="11">
        <f t="shared" si="0"/>
        <v>1</v>
      </c>
      <c r="G14" s="8">
        <v>15</v>
      </c>
      <c r="H14" s="11">
        <f t="shared" si="1"/>
        <v>0.83333333333333337</v>
      </c>
      <c r="I14" s="10">
        <f t="shared" si="2"/>
        <v>3</v>
      </c>
      <c r="J14" s="11">
        <f t="shared" si="3"/>
        <v>0.16666666666666666</v>
      </c>
      <c r="K14" s="12">
        <v>13</v>
      </c>
      <c r="L14" s="11">
        <f>K14/G14</f>
        <v>0.8666666666666667</v>
      </c>
    </row>
    <row r="15" spans="1:12" ht="60">
      <c r="A15" s="7">
        <v>11</v>
      </c>
      <c r="B15" s="8">
        <v>130501</v>
      </c>
      <c r="C15" s="9" t="s">
        <v>21</v>
      </c>
      <c r="D15" s="7">
        <v>35</v>
      </c>
      <c r="E15" s="7">
        <v>40</v>
      </c>
      <c r="F15" s="11">
        <f t="shared" si="0"/>
        <v>1.1428571428571428</v>
      </c>
      <c r="G15" s="8">
        <v>35</v>
      </c>
      <c r="H15" s="11">
        <f t="shared" si="1"/>
        <v>1</v>
      </c>
      <c r="I15" s="10">
        <f t="shared" si="2"/>
        <v>0</v>
      </c>
      <c r="J15" s="11">
        <f t="shared" si="3"/>
        <v>0</v>
      </c>
      <c r="K15" s="12">
        <v>22</v>
      </c>
      <c r="L15" s="11">
        <f t="shared" si="4"/>
        <v>0.62857142857142856</v>
      </c>
    </row>
    <row r="16" spans="1:12" ht="45">
      <c r="A16" s="7">
        <v>12</v>
      </c>
      <c r="B16" s="8">
        <v>130503</v>
      </c>
      <c r="C16" s="9" t="s">
        <v>22</v>
      </c>
      <c r="D16" s="7">
        <v>49</v>
      </c>
      <c r="E16" s="7">
        <v>39</v>
      </c>
      <c r="F16" s="11">
        <f t="shared" si="0"/>
        <v>0.79591836734693877</v>
      </c>
      <c r="G16" s="8">
        <v>35</v>
      </c>
      <c r="H16" s="11">
        <f t="shared" si="1"/>
        <v>0.7142857142857143</v>
      </c>
      <c r="I16" s="10">
        <f t="shared" si="2"/>
        <v>14</v>
      </c>
      <c r="J16" s="11">
        <f t="shared" si="3"/>
        <v>0.2857142857142857</v>
      </c>
      <c r="K16" s="12">
        <v>18</v>
      </c>
      <c r="L16" s="11">
        <f t="shared" si="4"/>
        <v>0.51428571428571423</v>
      </c>
    </row>
    <row r="17" spans="1:12" ht="30">
      <c r="A17" s="7">
        <v>13</v>
      </c>
      <c r="B17" s="8">
        <v>130504</v>
      </c>
      <c r="C17" s="9" t="s">
        <v>23</v>
      </c>
      <c r="D17" s="7">
        <v>45</v>
      </c>
      <c r="E17" s="7">
        <v>39</v>
      </c>
      <c r="F17" s="11">
        <f t="shared" si="0"/>
        <v>0.8666666666666667</v>
      </c>
      <c r="G17" s="8">
        <v>38</v>
      </c>
      <c r="H17" s="11">
        <f t="shared" si="1"/>
        <v>0.84444444444444444</v>
      </c>
      <c r="I17" s="10">
        <f t="shared" si="2"/>
        <v>7</v>
      </c>
      <c r="J17" s="11">
        <f t="shared" si="3"/>
        <v>0.15555555555555556</v>
      </c>
      <c r="K17" s="12">
        <v>20</v>
      </c>
      <c r="L17" s="11">
        <f t="shared" si="4"/>
        <v>0.52631578947368418</v>
      </c>
    </row>
    <row r="18" spans="1:12" ht="45">
      <c r="A18" s="7">
        <v>14</v>
      </c>
      <c r="B18" s="8">
        <v>130602</v>
      </c>
      <c r="C18" s="9" t="s">
        <v>24</v>
      </c>
      <c r="D18" s="7">
        <v>18</v>
      </c>
      <c r="E18" s="7">
        <v>18</v>
      </c>
      <c r="F18" s="11">
        <f t="shared" si="0"/>
        <v>1</v>
      </c>
      <c r="G18" s="8">
        <v>16</v>
      </c>
      <c r="H18" s="11">
        <f t="shared" si="1"/>
        <v>0.88888888888888884</v>
      </c>
      <c r="I18" s="10">
        <f t="shared" si="2"/>
        <v>2</v>
      </c>
      <c r="J18" s="11">
        <f t="shared" si="3"/>
        <v>0.1111111111111111</v>
      </c>
      <c r="K18" s="12">
        <v>9</v>
      </c>
      <c r="L18" s="11">
        <f t="shared" si="4"/>
        <v>0.5625</v>
      </c>
    </row>
    <row r="19" spans="1:12" ht="30">
      <c r="A19" s="7">
        <v>15</v>
      </c>
      <c r="B19" s="8">
        <v>130603</v>
      </c>
      <c r="C19" s="9" t="s">
        <v>25</v>
      </c>
      <c r="D19" s="7">
        <v>9</v>
      </c>
      <c r="E19" s="7">
        <v>14</v>
      </c>
      <c r="F19" s="11">
        <f>E19/D19</f>
        <v>1.5555555555555556</v>
      </c>
      <c r="G19" s="8">
        <v>9</v>
      </c>
      <c r="H19" s="11">
        <f t="shared" si="1"/>
        <v>1</v>
      </c>
      <c r="I19" s="10">
        <f t="shared" si="2"/>
        <v>0</v>
      </c>
      <c r="J19" s="11">
        <f t="shared" si="3"/>
        <v>0</v>
      </c>
      <c r="K19" s="12">
        <v>6</v>
      </c>
      <c r="L19" s="11">
        <f t="shared" si="4"/>
        <v>0.66666666666666663</v>
      </c>
    </row>
    <row r="20" spans="1:12" ht="30">
      <c r="A20" s="7">
        <v>16</v>
      </c>
      <c r="B20" s="8">
        <v>140101</v>
      </c>
      <c r="C20" s="9" t="s">
        <v>26</v>
      </c>
      <c r="D20" s="7">
        <v>17</v>
      </c>
      <c r="E20" s="7">
        <v>16</v>
      </c>
      <c r="F20" s="11">
        <f t="shared" si="0"/>
        <v>0.94117647058823528</v>
      </c>
      <c r="G20" s="8">
        <v>16</v>
      </c>
      <c r="H20" s="11">
        <f t="shared" si="1"/>
        <v>0.94117647058823528</v>
      </c>
      <c r="I20" s="10">
        <f t="shared" si="2"/>
        <v>1</v>
      </c>
      <c r="J20" s="11">
        <f t="shared" si="3"/>
        <v>5.8823529411764705E-2</v>
      </c>
      <c r="K20" s="12">
        <v>15</v>
      </c>
      <c r="L20" s="11">
        <f>K20/G20</f>
        <v>0.9375</v>
      </c>
    </row>
    <row r="21" spans="1:12" ht="45">
      <c r="A21" s="7">
        <v>17</v>
      </c>
      <c r="B21" s="8">
        <v>140103</v>
      </c>
      <c r="C21" s="9" t="s">
        <v>27</v>
      </c>
      <c r="D21" s="7">
        <v>2</v>
      </c>
      <c r="E21" s="7">
        <v>3</v>
      </c>
      <c r="F21" s="11">
        <f t="shared" si="0"/>
        <v>1.5</v>
      </c>
      <c r="G21" s="8">
        <v>1</v>
      </c>
      <c r="H21" s="11">
        <f>G21/D21</f>
        <v>0.5</v>
      </c>
      <c r="I21" s="10">
        <f t="shared" si="2"/>
        <v>1</v>
      </c>
      <c r="J21" s="11">
        <f t="shared" si="3"/>
        <v>0.5</v>
      </c>
      <c r="K21" s="12">
        <v>0</v>
      </c>
      <c r="L21" s="11">
        <f t="shared" si="4"/>
        <v>0</v>
      </c>
    </row>
    <row r="22" spans="1:12" ht="30">
      <c r="A22" s="7">
        <v>18</v>
      </c>
      <c r="B22" s="8">
        <v>140104</v>
      </c>
      <c r="C22" s="9" t="s">
        <v>28</v>
      </c>
      <c r="D22" s="7">
        <v>16</v>
      </c>
      <c r="E22" s="7">
        <v>18</v>
      </c>
      <c r="F22" s="11">
        <f t="shared" si="0"/>
        <v>1.125</v>
      </c>
      <c r="G22" s="8">
        <v>16</v>
      </c>
      <c r="H22" s="11">
        <f t="shared" si="1"/>
        <v>1</v>
      </c>
      <c r="I22" s="10">
        <f t="shared" si="2"/>
        <v>0</v>
      </c>
      <c r="J22" s="11">
        <f>I22/D22</f>
        <v>0</v>
      </c>
      <c r="K22" s="12">
        <v>15</v>
      </c>
      <c r="L22" s="11">
        <f t="shared" si="4"/>
        <v>0.9375</v>
      </c>
    </row>
    <row r="23" spans="1:12">
      <c r="A23" s="7">
        <v>19</v>
      </c>
      <c r="B23" s="8">
        <v>140105</v>
      </c>
      <c r="C23" s="9" t="s">
        <v>29</v>
      </c>
      <c r="D23" s="7">
        <v>12</v>
      </c>
      <c r="E23" s="7">
        <v>16</v>
      </c>
      <c r="F23" s="11">
        <f t="shared" si="0"/>
        <v>1.3333333333333333</v>
      </c>
      <c r="G23" s="8">
        <v>12</v>
      </c>
      <c r="H23" s="11">
        <f t="shared" si="1"/>
        <v>1</v>
      </c>
      <c r="I23" s="10">
        <f t="shared" si="2"/>
        <v>0</v>
      </c>
      <c r="J23" s="11">
        <f t="shared" si="3"/>
        <v>0</v>
      </c>
      <c r="K23" s="12">
        <v>11</v>
      </c>
      <c r="L23" s="11">
        <f t="shared" si="4"/>
        <v>0.91666666666666663</v>
      </c>
    </row>
    <row r="24" spans="1:12" ht="30">
      <c r="A24" s="7">
        <v>20</v>
      </c>
      <c r="B24" s="8">
        <v>140106</v>
      </c>
      <c r="C24" s="9" t="s">
        <v>30</v>
      </c>
      <c r="D24" s="7">
        <v>18</v>
      </c>
      <c r="E24" s="7">
        <v>22</v>
      </c>
      <c r="F24" s="11">
        <f t="shared" si="0"/>
        <v>1.2222222222222223</v>
      </c>
      <c r="G24" s="8">
        <v>18</v>
      </c>
      <c r="H24" s="11">
        <f t="shared" si="1"/>
        <v>1</v>
      </c>
      <c r="I24" s="10">
        <f t="shared" si="2"/>
        <v>0</v>
      </c>
      <c r="J24" s="11">
        <f t="shared" si="3"/>
        <v>0</v>
      </c>
      <c r="K24" s="12">
        <v>15</v>
      </c>
      <c r="L24" s="11">
        <f t="shared" si="4"/>
        <v>0.83333333333333337</v>
      </c>
    </row>
    <row r="25" spans="1:12" ht="60">
      <c r="A25" s="7">
        <v>21</v>
      </c>
      <c r="B25" s="8">
        <v>140203</v>
      </c>
      <c r="C25" s="9" t="s">
        <v>31</v>
      </c>
      <c r="D25" s="7">
        <v>24</v>
      </c>
      <c r="E25" s="7">
        <v>26</v>
      </c>
      <c r="F25" s="11">
        <f>E25/D25</f>
        <v>1.0833333333333333</v>
      </c>
      <c r="G25" s="8">
        <v>22</v>
      </c>
      <c r="H25" s="11">
        <f t="shared" si="1"/>
        <v>0.91666666666666663</v>
      </c>
      <c r="I25" s="10">
        <f t="shared" si="2"/>
        <v>2</v>
      </c>
      <c r="J25" s="11">
        <f t="shared" si="3"/>
        <v>8.3333333333333329E-2</v>
      </c>
      <c r="K25" s="12">
        <v>19</v>
      </c>
      <c r="L25" s="11">
        <f t="shared" si="4"/>
        <v>0.86363636363636365</v>
      </c>
    </row>
    <row r="26" spans="1:12" ht="30">
      <c r="A26" s="7">
        <v>22</v>
      </c>
      <c r="B26" s="8">
        <v>140205</v>
      </c>
      <c r="C26" s="9" t="s">
        <v>32</v>
      </c>
      <c r="D26" s="7">
        <v>23</v>
      </c>
      <c r="E26" s="7">
        <v>25</v>
      </c>
      <c r="F26" s="11">
        <f>E26/D26</f>
        <v>1.0869565217391304</v>
      </c>
      <c r="G26" s="8">
        <v>22</v>
      </c>
      <c r="H26" s="11">
        <f t="shared" si="1"/>
        <v>0.95652173913043481</v>
      </c>
      <c r="I26" s="10">
        <f t="shared" si="2"/>
        <v>1</v>
      </c>
      <c r="J26" s="11">
        <f t="shared" si="3"/>
        <v>4.3478260869565216E-2</v>
      </c>
      <c r="K26" s="12">
        <v>21</v>
      </c>
      <c r="L26" s="11">
        <f t="shared" si="4"/>
        <v>0.95454545454545459</v>
      </c>
    </row>
    <row r="27" spans="1:12">
      <c r="A27" s="7">
        <v>23</v>
      </c>
      <c r="B27" s="8">
        <v>140211</v>
      </c>
      <c r="C27" s="9" t="s">
        <v>33</v>
      </c>
      <c r="D27" s="7">
        <v>29</v>
      </c>
      <c r="E27" s="7">
        <v>33</v>
      </c>
      <c r="F27" s="11">
        <f t="shared" ref="F27:F49" si="5">E27/D27</f>
        <v>1.1379310344827587</v>
      </c>
      <c r="G27" s="8">
        <v>29</v>
      </c>
      <c r="H27" s="11">
        <f t="shared" si="1"/>
        <v>1</v>
      </c>
      <c r="I27" s="10">
        <f t="shared" si="2"/>
        <v>0</v>
      </c>
      <c r="J27" s="11">
        <f t="shared" si="3"/>
        <v>0</v>
      </c>
      <c r="K27" s="12">
        <v>27</v>
      </c>
      <c r="L27" s="11">
        <f t="shared" si="4"/>
        <v>0.93103448275862066</v>
      </c>
    </row>
    <row r="28" spans="1:12">
      <c r="A28" s="7">
        <v>24</v>
      </c>
      <c r="B28" s="8">
        <v>140601</v>
      </c>
      <c r="C28" s="9" t="s">
        <v>34</v>
      </c>
      <c r="D28" s="7">
        <v>18</v>
      </c>
      <c r="E28" s="7">
        <v>24</v>
      </c>
      <c r="F28" s="11">
        <f t="shared" si="5"/>
        <v>1.3333333333333333</v>
      </c>
      <c r="G28" s="8">
        <v>18</v>
      </c>
      <c r="H28" s="11">
        <f t="shared" si="1"/>
        <v>1</v>
      </c>
      <c r="I28" s="10">
        <f t="shared" si="2"/>
        <v>0</v>
      </c>
      <c r="J28" s="11">
        <f t="shared" si="3"/>
        <v>0</v>
      </c>
      <c r="K28" s="12">
        <v>16</v>
      </c>
      <c r="L28" s="11">
        <f t="shared" si="4"/>
        <v>0.88888888888888884</v>
      </c>
    </row>
    <row r="29" spans="1:12" ht="45">
      <c r="A29" s="7">
        <v>25</v>
      </c>
      <c r="B29" s="8">
        <v>140604</v>
      </c>
      <c r="C29" s="9" t="s">
        <v>35</v>
      </c>
      <c r="D29" s="7">
        <v>13</v>
      </c>
      <c r="E29" s="7">
        <v>15</v>
      </c>
      <c r="F29" s="11">
        <f t="shared" si="5"/>
        <v>1.1538461538461537</v>
      </c>
      <c r="G29" s="8">
        <v>12</v>
      </c>
      <c r="H29" s="11">
        <f t="shared" si="1"/>
        <v>0.92307692307692313</v>
      </c>
      <c r="I29" s="10">
        <f t="shared" si="2"/>
        <v>1</v>
      </c>
      <c r="J29" s="11">
        <f t="shared" si="3"/>
        <v>7.6923076923076927E-2</v>
      </c>
      <c r="K29" s="12">
        <v>10</v>
      </c>
      <c r="L29" s="11">
        <f t="shared" si="4"/>
        <v>0.83333333333333337</v>
      </c>
    </row>
    <row r="30" spans="1:12" ht="55.15" customHeight="1">
      <c r="A30" s="7">
        <v>26</v>
      </c>
      <c r="B30" s="8">
        <v>140605</v>
      </c>
      <c r="C30" s="9" t="s">
        <v>36</v>
      </c>
      <c r="D30" s="7">
        <v>11</v>
      </c>
      <c r="E30" s="7">
        <v>12</v>
      </c>
      <c r="F30" s="11">
        <f t="shared" si="5"/>
        <v>1.0909090909090908</v>
      </c>
      <c r="G30" s="8">
        <v>11</v>
      </c>
      <c r="H30" s="11">
        <f t="shared" si="1"/>
        <v>1</v>
      </c>
      <c r="I30" s="10">
        <f t="shared" si="2"/>
        <v>0</v>
      </c>
      <c r="J30" s="11">
        <f t="shared" si="3"/>
        <v>0</v>
      </c>
      <c r="K30" s="12">
        <v>11</v>
      </c>
      <c r="L30" s="11">
        <f>K30/G30</f>
        <v>1</v>
      </c>
    </row>
    <row r="31" spans="1:12" ht="30">
      <c r="A31" s="7">
        <v>27</v>
      </c>
      <c r="B31" s="8">
        <v>150104</v>
      </c>
      <c r="C31" s="9" t="s">
        <v>37</v>
      </c>
      <c r="D31" s="7">
        <v>10</v>
      </c>
      <c r="E31" s="7">
        <v>11</v>
      </c>
      <c r="F31" s="11">
        <f t="shared" si="5"/>
        <v>1.1000000000000001</v>
      </c>
      <c r="G31" s="8">
        <v>8</v>
      </c>
      <c r="H31" s="11">
        <f t="shared" si="1"/>
        <v>0.8</v>
      </c>
      <c r="I31" s="10">
        <f t="shared" si="2"/>
        <v>2</v>
      </c>
      <c r="J31" s="11">
        <f t="shared" si="3"/>
        <v>0.2</v>
      </c>
      <c r="K31" s="12">
        <v>8</v>
      </c>
      <c r="L31" s="11">
        <f t="shared" si="4"/>
        <v>1</v>
      </c>
    </row>
    <row r="32" spans="1:12" ht="45">
      <c r="A32" s="7">
        <v>28</v>
      </c>
      <c r="B32" s="8">
        <v>150105</v>
      </c>
      <c r="C32" s="9" t="s">
        <v>38</v>
      </c>
      <c r="D32" s="7">
        <v>9</v>
      </c>
      <c r="E32" s="7">
        <v>11</v>
      </c>
      <c r="F32" s="11">
        <f>E32/D32</f>
        <v>1.2222222222222223</v>
      </c>
      <c r="G32" s="8">
        <v>9</v>
      </c>
      <c r="H32" s="11">
        <f t="shared" si="1"/>
        <v>1</v>
      </c>
      <c r="I32" s="10">
        <f t="shared" si="2"/>
        <v>0</v>
      </c>
      <c r="J32" s="11">
        <f t="shared" si="3"/>
        <v>0</v>
      </c>
      <c r="K32" s="12">
        <v>8</v>
      </c>
      <c r="L32" s="11">
        <f t="shared" si="4"/>
        <v>0.88888888888888884</v>
      </c>
    </row>
    <row r="33" spans="1:12" ht="45">
      <c r="A33" s="7">
        <v>29</v>
      </c>
      <c r="B33" s="8">
        <v>150108</v>
      </c>
      <c r="C33" s="9" t="s">
        <v>39</v>
      </c>
      <c r="D33" s="7">
        <v>5</v>
      </c>
      <c r="E33" s="7">
        <v>6</v>
      </c>
      <c r="F33" s="11">
        <f t="shared" si="5"/>
        <v>1.2</v>
      </c>
      <c r="G33" s="8">
        <v>4</v>
      </c>
      <c r="H33" s="11">
        <f t="shared" si="1"/>
        <v>0.8</v>
      </c>
      <c r="I33" s="10">
        <f t="shared" si="2"/>
        <v>1</v>
      </c>
      <c r="J33" s="11">
        <f t="shared" si="3"/>
        <v>0.2</v>
      </c>
      <c r="K33" s="12">
        <v>4</v>
      </c>
      <c r="L33" s="11">
        <f t="shared" si="4"/>
        <v>1</v>
      </c>
    </row>
    <row r="34" spans="1:12" ht="30">
      <c r="A34" s="7">
        <v>30</v>
      </c>
      <c r="B34" s="8">
        <v>150204</v>
      </c>
      <c r="C34" s="9" t="s">
        <v>40</v>
      </c>
      <c r="D34" s="7">
        <v>10</v>
      </c>
      <c r="E34" s="7">
        <v>12</v>
      </c>
      <c r="F34" s="11">
        <f t="shared" si="5"/>
        <v>1.2</v>
      </c>
      <c r="G34" s="8">
        <v>8</v>
      </c>
      <c r="H34" s="11">
        <f t="shared" si="1"/>
        <v>0.8</v>
      </c>
      <c r="I34" s="10">
        <f t="shared" si="2"/>
        <v>2</v>
      </c>
      <c r="J34" s="11">
        <f t="shared" si="3"/>
        <v>0.2</v>
      </c>
      <c r="K34" s="12">
        <v>8</v>
      </c>
      <c r="L34" s="11">
        <f t="shared" si="4"/>
        <v>1</v>
      </c>
    </row>
    <row r="35" spans="1:12" ht="60">
      <c r="A35" s="7">
        <v>31</v>
      </c>
      <c r="B35" s="8">
        <v>150205</v>
      </c>
      <c r="C35" s="9" t="s">
        <v>41</v>
      </c>
      <c r="D35" s="7">
        <v>10</v>
      </c>
      <c r="E35" s="7">
        <v>12</v>
      </c>
      <c r="F35" s="11">
        <f t="shared" si="5"/>
        <v>1.2</v>
      </c>
      <c r="G35" s="8">
        <v>10</v>
      </c>
      <c r="H35" s="11">
        <f t="shared" si="1"/>
        <v>1</v>
      </c>
      <c r="I35" s="10">
        <f t="shared" si="2"/>
        <v>0</v>
      </c>
      <c r="J35" s="11">
        <f t="shared" si="3"/>
        <v>0</v>
      </c>
      <c r="K35" s="12">
        <v>9</v>
      </c>
      <c r="L35" s="11">
        <f t="shared" si="4"/>
        <v>0.9</v>
      </c>
    </row>
    <row r="36" spans="1:12" ht="45">
      <c r="A36" s="7">
        <v>32</v>
      </c>
      <c r="B36" s="8">
        <v>150206</v>
      </c>
      <c r="C36" s="9" t="s">
        <v>42</v>
      </c>
      <c r="D36" s="7">
        <v>12</v>
      </c>
      <c r="E36" s="7">
        <v>9</v>
      </c>
      <c r="F36" s="11">
        <f t="shared" si="5"/>
        <v>0.75</v>
      </c>
      <c r="G36" s="8">
        <v>8</v>
      </c>
      <c r="H36" s="11">
        <f t="shared" si="1"/>
        <v>0.66666666666666663</v>
      </c>
      <c r="I36" s="10">
        <f t="shared" si="2"/>
        <v>4</v>
      </c>
      <c r="J36" s="11">
        <f t="shared" si="3"/>
        <v>0.33333333333333331</v>
      </c>
      <c r="K36" s="12">
        <v>7</v>
      </c>
      <c r="L36" s="11">
        <f t="shared" si="4"/>
        <v>0.875</v>
      </c>
    </row>
    <row r="37" spans="1:12" ht="23.45" customHeight="1">
      <c r="A37" s="7">
        <v>33</v>
      </c>
      <c r="B37" s="8">
        <v>151001</v>
      </c>
      <c r="C37" s="9" t="s">
        <v>43</v>
      </c>
      <c r="D37" s="7">
        <v>22</v>
      </c>
      <c r="E37" s="7">
        <v>25</v>
      </c>
      <c r="F37" s="11">
        <f t="shared" si="5"/>
        <v>1.1363636363636365</v>
      </c>
      <c r="G37" s="8">
        <v>19</v>
      </c>
      <c r="H37" s="11">
        <f t="shared" si="1"/>
        <v>0.86363636363636365</v>
      </c>
      <c r="I37" s="10">
        <f t="shared" si="2"/>
        <v>3</v>
      </c>
      <c r="J37" s="11">
        <f t="shared" si="3"/>
        <v>0.13636363636363635</v>
      </c>
      <c r="K37" s="12">
        <v>17</v>
      </c>
      <c r="L37" s="11">
        <f t="shared" si="4"/>
        <v>0.89473684210526316</v>
      </c>
    </row>
    <row r="38" spans="1:12" ht="45">
      <c r="A38" s="7">
        <v>34</v>
      </c>
      <c r="B38" s="8">
        <v>170105</v>
      </c>
      <c r="C38" s="9" t="s">
        <v>44</v>
      </c>
      <c r="D38" s="7">
        <v>10</v>
      </c>
      <c r="E38" s="7">
        <v>11</v>
      </c>
      <c r="F38" s="11">
        <f t="shared" si="5"/>
        <v>1.1000000000000001</v>
      </c>
      <c r="G38" s="8">
        <v>9</v>
      </c>
      <c r="H38" s="11">
        <f t="shared" si="1"/>
        <v>0.9</v>
      </c>
      <c r="I38" s="10">
        <f t="shared" si="2"/>
        <v>1</v>
      </c>
      <c r="J38" s="11">
        <f t="shared" si="3"/>
        <v>0.1</v>
      </c>
      <c r="K38" s="12">
        <v>8</v>
      </c>
      <c r="L38" s="11">
        <f t="shared" si="4"/>
        <v>0.88888888888888884</v>
      </c>
    </row>
    <row r="39" spans="1:12" ht="45">
      <c r="A39" s="7">
        <v>35</v>
      </c>
      <c r="B39" s="8">
        <v>190603</v>
      </c>
      <c r="C39" s="9" t="s">
        <v>45</v>
      </c>
      <c r="D39" s="7">
        <v>17</v>
      </c>
      <c r="E39" s="7">
        <v>16</v>
      </c>
      <c r="F39" s="11">
        <f t="shared" si="5"/>
        <v>0.94117647058823528</v>
      </c>
      <c r="G39" s="8">
        <v>16</v>
      </c>
      <c r="H39" s="11">
        <f t="shared" si="1"/>
        <v>0.94117647058823528</v>
      </c>
      <c r="I39" s="10">
        <f t="shared" si="2"/>
        <v>1</v>
      </c>
      <c r="J39" s="11">
        <f t="shared" si="3"/>
        <v>5.8823529411764705E-2</v>
      </c>
      <c r="K39" s="12">
        <v>15</v>
      </c>
      <c r="L39" s="11">
        <f t="shared" si="4"/>
        <v>0.9375</v>
      </c>
    </row>
    <row r="40" spans="1:12" ht="30">
      <c r="A40" s="7">
        <v>36</v>
      </c>
      <c r="B40" s="8">
        <v>190702</v>
      </c>
      <c r="C40" s="9" t="s">
        <v>46</v>
      </c>
      <c r="D40" s="7">
        <v>9</v>
      </c>
      <c r="E40" s="7">
        <v>10</v>
      </c>
      <c r="F40" s="11">
        <f t="shared" si="5"/>
        <v>1.1111111111111112</v>
      </c>
      <c r="G40" s="8">
        <v>8</v>
      </c>
      <c r="H40" s="11">
        <f t="shared" si="1"/>
        <v>0.88888888888888884</v>
      </c>
      <c r="I40" s="10">
        <f t="shared" si="2"/>
        <v>1</v>
      </c>
      <c r="J40" s="11">
        <f t="shared" si="3"/>
        <v>0.1111111111111111</v>
      </c>
      <c r="K40" s="12">
        <v>8</v>
      </c>
      <c r="L40" s="11">
        <f t="shared" si="4"/>
        <v>1</v>
      </c>
    </row>
    <row r="41" spans="1:12" ht="45">
      <c r="A41" s="7">
        <v>37</v>
      </c>
      <c r="B41" s="8">
        <v>200106</v>
      </c>
      <c r="C41" s="9" t="s">
        <v>47</v>
      </c>
      <c r="D41" s="7">
        <v>19</v>
      </c>
      <c r="E41" s="7">
        <v>21</v>
      </c>
      <c r="F41" s="11">
        <f t="shared" si="5"/>
        <v>1.1052631578947369</v>
      </c>
      <c r="G41" s="8">
        <v>17</v>
      </c>
      <c r="H41" s="11">
        <f t="shared" si="1"/>
        <v>0.89473684210526316</v>
      </c>
      <c r="I41" s="10">
        <f t="shared" si="2"/>
        <v>2</v>
      </c>
      <c r="J41" s="11">
        <f t="shared" si="3"/>
        <v>0.10526315789473684</v>
      </c>
      <c r="K41" s="12">
        <v>16</v>
      </c>
      <c r="L41" s="11">
        <f t="shared" si="4"/>
        <v>0.94117647058823528</v>
      </c>
    </row>
    <row r="42" spans="1:12" ht="45">
      <c r="A42" s="7">
        <v>38</v>
      </c>
      <c r="B42" s="8">
        <v>200501</v>
      </c>
      <c r="C42" s="9" t="s">
        <v>48</v>
      </c>
      <c r="D42" s="7">
        <v>9</v>
      </c>
      <c r="E42" s="7">
        <v>11</v>
      </c>
      <c r="F42" s="11">
        <f t="shared" si="5"/>
        <v>1.2222222222222223</v>
      </c>
      <c r="G42" s="8">
        <v>9</v>
      </c>
      <c r="H42" s="11">
        <f t="shared" si="1"/>
        <v>1</v>
      </c>
      <c r="I42" s="10">
        <f t="shared" si="2"/>
        <v>0</v>
      </c>
      <c r="J42" s="11">
        <f t="shared" si="3"/>
        <v>0</v>
      </c>
      <c r="K42" s="12">
        <v>9</v>
      </c>
      <c r="L42" s="11">
        <f t="shared" si="4"/>
        <v>1</v>
      </c>
    </row>
    <row r="43" spans="1:12" ht="30">
      <c r="A43" s="7">
        <v>39</v>
      </c>
      <c r="B43" s="8">
        <v>200503</v>
      </c>
      <c r="C43" s="9" t="s">
        <v>49</v>
      </c>
      <c r="D43" s="7">
        <v>21</v>
      </c>
      <c r="E43" s="7">
        <v>15</v>
      </c>
      <c r="F43" s="11">
        <f t="shared" si="5"/>
        <v>0.7142857142857143</v>
      </c>
      <c r="G43" s="8">
        <v>17</v>
      </c>
      <c r="H43" s="11">
        <f t="shared" si="1"/>
        <v>0.80952380952380953</v>
      </c>
      <c r="I43" s="10">
        <f t="shared" si="2"/>
        <v>4</v>
      </c>
      <c r="J43" s="11">
        <f t="shared" si="3"/>
        <v>0.19047619047619047</v>
      </c>
      <c r="K43" s="12">
        <v>17</v>
      </c>
      <c r="L43" s="11">
        <f t="shared" si="4"/>
        <v>1</v>
      </c>
    </row>
    <row r="44" spans="1:12" ht="30">
      <c r="A44" s="7">
        <v>40</v>
      </c>
      <c r="B44" s="8">
        <v>210303</v>
      </c>
      <c r="C44" s="9" t="s">
        <v>50</v>
      </c>
      <c r="D44" s="7">
        <v>10</v>
      </c>
      <c r="E44" s="7">
        <v>8</v>
      </c>
      <c r="F44" s="11">
        <f t="shared" si="5"/>
        <v>0.8</v>
      </c>
      <c r="G44" s="8">
        <v>8</v>
      </c>
      <c r="H44" s="11">
        <f t="shared" si="1"/>
        <v>0.8</v>
      </c>
      <c r="I44" s="10">
        <f t="shared" si="2"/>
        <v>2</v>
      </c>
      <c r="J44" s="11">
        <f t="shared" si="3"/>
        <v>0.2</v>
      </c>
      <c r="K44" s="12">
        <v>8</v>
      </c>
      <c r="L44" s="11">
        <f t="shared" si="4"/>
        <v>1</v>
      </c>
    </row>
    <row r="45" spans="1:12" ht="30">
      <c r="A45" s="7">
        <v>41</v>
      </c>
      <c r="B45" s="8">
        <v>220201</v>
      </c>
      <c r="C45" s="9" t="s">
        <v>51</v>
      </c>
      <c r="D45" s="7">
        <v>22</v>
      </c>
      <c r="E45" s="7">
        <v>22</v>
      </c>
      <c r="F45" s="11">
        <f t="shared" si="5"/>
        <v>1</v>
      </c>
      <c r="G45" s="8">
        <v>21</v>
      </c>
      <c r="H45" s="11">
        <f t="shared" si="1"/>
        <v>0.95454545454545459</v>
      </c>
      <c r="I45" s="10">
        <f t="shared" si="2"/>
        <v>1</v>
      </c>
      <c r="J45" s="11">
        <f t="shared" si="3"/>
        <v>4.5454545454545456E-2</v>
      </c>
      <c r="K45" s="12">
        <v>20</v>
      </c>
      <c r="L45" s="11">
        <f t="shared" si="4"/>
        <v>0.95238095238095233</v>
      </c>
    </row>
    <row r="46" spans="1:12" ht="30">
      <c r="A46" s="7">
        <v>42</v>
      </c>
      <c r="B46" s="8">
        <v>220203</v>
      </c>
      <c r="C46" s="9" t="s">
        <v>52</v>
      </c>
      <c r="D46" s="7">
        <v>14</v>
      </c>
      <c r="E46" s="7">
        <v>17</v>
      </c>
      <c r="F46" s="11">
        <f t="shared" si="5"/>
        <v>1.2142857142857142</v>
      </c>
      <c r="G46" s="8">
        <v>13</v>
      </c>
      <c r="H46" s="11">
        <f t="shared" si="1"/>
        <v>0.9285714285714286</v>
      </c>
      <c r="I46" s="10">
        <f t="shared" si="2"/>
        <v>1</v>
      </c>
      <c r="J46" s="11">
        <f t="shared" si="3"/>
        <v>7.1428571428571425E-2</v>
      </c>
      <c r="K46" s="12">
        <v>13</v>
      </c>
      <c r="L46" s="11">
        <f t="shared" si="4"/>
        <v>1</v>
      </c>
    </row>
    <row r="47" spans="1:12" ht="45">
      <c r="A47" s="7">
        <v>43</v>
      </c>
      <c r="B47" s="8">
        <v>220301</v>
      </c>
      <c r="C47" s="9" t="s">
        <v>53</v>
      </c>
      <c r="D47" s="7">
        <v>31</v>
      </c>
      <c r="E47" s="7">
        <v>26</v>
      </c>
      <c r="F47" s="11">
        <f>E47/D47</f>
        <v>0.83870967741935487</v>
      </c>
      <c r="G47" s="8">
        <v>28</v>
      </c>
      <c r="H47" s="11">
        <f t="shared" si="1"/>
        <v>0.90322580645161288</v>
      </c>
      <c r="I47" s="10">
        <f t="shared" si="2"/>
        <v>3</v>
      </c>
      <c r="J47" s="11">
        <f t="shared" si="3"/>
        <v>9.6774193548387094E-2</v>
      </c>
      <c r="K47" s="12">
        <v>26</v>
      </c>
      <c r="L47" s="11">
        <f t="shared" si="4"/>
        <v>0.9285714285714286</v>
      </c>
    </row>
    <row r="48" spans="1:12" ht="30">
      <c r="A48" s="7">
        <v>44</v>
      </c>
      <c r="B48" s="8">
        <v>230101</v>
      </c>
      <c r="C48" s="9" t="s">
        <v>54</v>
      </c>
      <c r="D48" s="7">
        <v>17</v>
      </c>
      <c r="E48" s="7">
        <v>21</v>
      </c>
      <c r="F48" s="11">
        <f t="shared" si="5"/>
        <v>1.2352941176470589</v>
      </c>
      <c r="G48" s="8">
        <v>17</v>
      </c>
      <c r="H48" s="11">
        <f t="shared" si="1"/>
        <v>1</v>
      </c>
      <c r="I48" s="10">
        <f t="shared" si="2"/>
        <v>0</v>
      </c>
      <c r="J48" s="11">
        <f t="shared" si="3"/>
        <v>0</v>
      </c>
      <c r="K48" s="12">
        <v>17</v>
      </c>
      <c r="L48" s="11">
        <f t="shared" si="4"/>
        <v>1</v>
      </c>
    </row>
    <row r="49" spans="1:12" ht="45">
      <c r="A49" s="7">
        <v>45</v>
      </c>
      <c r="B49" s="8">
        <v>230102</v>
      </c>
      <c r="C49" s="9" t="s">
        <v>55</v>
      </c>
      <c r="D49" s="7">
        <v>20</v>
      </c>
      <c r="E49" s="7">
        <v>22</v>
      </c>
      <c r="F49" s="11">
        <f t="shared" si="5"/>
        <v>1.1000000000000001</v>
      </c>
      <c r="G49" s="8">
        <v>17</v>
      </c>
      <c r="H49" s="11">
        <f t="shared" si="1"/>
        <v>0.85</v>
      </c>
      <c r="I49" s="10">
        <f t="shared" si="2"/>
        <v>3</v>
      </c>
      <c r="J49" s="11">
        <f t="shared" si="3"/>
        <v>0.15</v>
      </c>
      <c r="K49" s="12">
        <v>17</v>
      </c>
      <c r="L49" s="11">
        <f t="shared" si="4"/>
        <v>1</v>
      </c>
    </row>
    <row r="50" spans="1:12" ht="30">
      <c r="A50" s="7">
        <v>46</v>
      </c>
      <c r="B50" s="8">
        <v>240401</v>
      </c>
      <c r="C50" s="9" t="s">
        <v>56</v>
      </c>
      <c r="D50" s="7">
        <v>17</v>
      </c>
      <c r="E50" s="7">
        <v>14</v>
      </c>
      <c r="F50" s="11">
        <f>E50/D50</f>
        <v>0.82352941176470584</v>
      </c>
      <c r="G50" s="8">
        <v>14</v>
      </c>
      <c r="H50" s="11">
        <f t="shared" si="1"/>
        <v>0.82352941176470584</v>
      </c>
      <c r="I50" s="10">
        <f t="shared" si="2"/>
        <v>3</v>
      </c>
      <c r="J50" s="11">
        <f t="shared" si="3"/>
        <v>0.17647058823529413</v>
      </c>
      <c r="K50" s="12">
        <v>14</v>
      </c>
      <c r="L50" s="11">
        <f t="shared" si="4"/>
        <v>1</v>
      </c>
    </row>
    <row r="51" spans="1:12" ht="45">
      <c r="A51" s="7">
        <v>47</v>
      </c>
      <c r="B51" s="8">
        <v>240403</v>
      </c>
      <c r="C51" s="9" t="s">
        <v>57</v>
      </c>
      <c r="D51" s="7">
        <v>16</v>
      </c>
      <c r="E51" s="7">
        <v>15</v>
      </c>
      <c r="F51" s="11">
        <f t="shared" ref="F51:F57" si="6">E51/D51</f>
        <v>0.9375</v>
      </c>
      <c r="G51" s="8">
        <v>14</v>
      </c>
      <c r="H51" s="11">
        <f t="shared" si="1"/>
        <v>0.875</v>
      </c>
      <c r="I51" s="10">
        <f t="shared" si="2"/>
        <v>2</v>
      </c>
      <c r="J51" s="11">
        <f t="shared" si="3"/>
        <v>0.125</v>
      </c>
      <c r="K51" s="12">
        <v>14</v>
      </c>
      <c r="L51" s="11">
        <f t="shared" si="4"/>
        <v>1</v>
      </c>
    </row>
    <row r="52" spans="1:12" ht="45">
      <c r="A52" s="7">
        <v>48</v>
      </c>
      <c r="B52" s="8">
        <v>240501</v>
      </c>
      <c r="C52" s="9" t="s">
        <v>58</v>
      </c>
      <c r="D52" s="7">
        <v>12</v>
      </c>
      <c r="E52" s="7">
        <v>10</v>
      </c>
      <c r="F52" s="11">
        <f t="shared" si="6"/>
        <v>0.83333333333333337</v>
      </c>
      <c r="G52" s="8">
        <v>9</v>
      </c>
      <c r="H52" s="11">
        <f t="shared" si="1"/>
        <v>0.75</v>
      </c>
      <c r="I52" s="10">
        <f t="shared" si="2"/>
        <v>3</v>
      </c>
      <c r="J52" s="11">
        <f t="shared" si="3"/>
        <v>0.25</v>
      </c>
      <c r="K52" s="12">
        <v>9</v>
      </c>
      <c r="L52" s="11">
        <f t="shared" si="4"/>
        <v>1</v>
      </c>
    </row>
    <row r="53" spans="1:12" ht="45">
      <c r="A53" s="7">
        <v>49</v>
      </c>
      <c r="B53" s="8">
        <v>240502</v>
      </c>
      <c r="C53" s="9" t="s">
        <v>59</v>
      </c>
      <c r="D53" s="7">
        <v>11</v>
      </c>
      <c r="E53" s="7">
        <v>10</v>
      </c>
      <c r="F53" s="11">
        <f t="shared" si="6"/>
        <v>0.90909090909090906</v>
      </c>
      <c r="G53" s="8">
        <v>9</v>
      </c>
      <c r="H53" s="11">
        <f t="shared" si="1"/>
        <v>0.81818181818181823</v>
      </c>
      <c r="I53" s="10">
        <f t="shared" si="2"/>
        <v>2</v>
      </c>
      <c r="J53" s="11">
        <f t="shared" si="3"/>
        <v>0.18181818181818182</v>
      </c>
      <c r="K53" s="12">
        <v>9</v>
      </c>
      <c r="L53" s="11">
        <f t="shared" si="4"/>
        <v>1</v>
      </c>
    </row>
    <row r="54" spans="1:12" ht="45">
      <c r="A54" s="7">
        <v>50</v>
      </c>
      <c r="B54" s="8">
        <v>240701</v>
      </c>
      <c r="C54" s="9" t="s">
        <v>60</v>
      </c>
      <c r="D54" s="7">
        <v>22</v>
      </c>
      <c r="E54" s="7">
        <v>15</v>
      </c>
      <c r="F54" s="11">
        <f t="shared" si="6"/>
        <v>0.68181818181818177</v>
      </c>
      <c r="G54" s="8">
        <v>20</v>
      </c>
      <c r="H54" s="11">
        <f t="shared" si="1"/>
        <v>0.90909090909090906</v>
      </c>
      <c r="I54" s="10">
        <f t="shared" si="2"/>
        <v>2</v>
      </c>
      <c r="J54" s="11">
        <f t="shared" si="3"/>
        <v>9.0909090909090912E-2</v>
      </c>
      <c r="K54" s="12">
        <v>19</v>
      </c>
      <c r="L54" s="11">
        <f t="shared" si="4"/>
        <v>0.95</v>
      </c>
    </row>
    <row r="55" spans="1:12" ht="60">
      <c r="A55" s="7">
        <v>51</v>
      </c>
      <c r="B55" s="8">
        <v>240702</v>
      </c>
      <c r="C55" s="9" t="s">
        <v>61</v>
      </c>
      <c r="D55" s="7">
        <v>25</v>
      </c>
      <c r="E55" s="7">
        <v>18</v>
      </c>
      <c r="F55" s="11">
        <f t="shared" si="6"/>
        <v>0.72</v>
      </c>
      <c r="G55" s="8">
        <v>25</v>
      </c>
      <c r="H55" s="11">
        <f t="shared" si="1"/>
        <v>1</v>
      </c>
      <c r="I55" s="10">
        <f t="shared" si="2"/>
        <v>0</v>
      </c>
      <c r="J55" s="11">
        <f t="shared" si="3"/>
        <v>0</v>
      </c>
      <c r="K55" s="12">
        <v>24</v>
      </c>
      <c r="L55" s="11">
        <f t="shared" si="4"/>
        <v>0.96</v>
      </c>
    </row>
    <row r="56" spans="1:12" ht="45">
      <c r="A56" s="7">
        <v>52</v>
      </c>
      <c r="B56" s="8">
        <v>240703</v>
      </c>
      <c r="C56" s="9" t="s">
        <v>62</v>
      </c>
      <c r="D56" s="7">
        <v>36</v>
      </c>
      <c r="E56" s="7">
        <v>26</v>
      </c>
      <c r="F56" s="11">
        <f>E56/D56</f>
        <v>0.72222222222222221</v>
      </c>
      <c r="G56" s="8">
        <v>32</v>
      </c>
      <c r="H56" s="11">
        <f t="shared" si="1"/>
        <v>0.88888888888888884</v>
      </c>
      <c r="I56" s="10">
        <f t="shared" si="2"/>
        <v>4</v>
      </c>
      <c r="J56" s="11">
        <f t="shared" si="3"/>
        <v>0.1111111111111111</v>
      </c>
      <c r="K56" s="12">
        <v>31</v>
      </c>
      <c r="L56" s="11">
        <f t="shared" si="4"/>
        <v>0.96875</v>
      </c>
    </row>
    <row r="57" spans="1:12">
      <c r="A57" s="7">
        <v>53</v>
      </c>
      <c r="B57" s="8">
        <v>240901</v>
      </c>
      <c r="C57" s="9" t="s">
        <v>63</v>
      </c>
      <c r="D57" s="7">
        <v>10</v>
      </c>
      <c r="E57" s="7">
        <v>8</v>
      </c>
      <c r="F57" s="11">
        <f t="shared" si="6"/>
        <v>0.8</v>
      </c>
      <c r="G57" s="8">
        <v>6</v>
      </c>
      <c r="H57" s="11">
        <f t="shared" si="1"/>
        <v>0.6</v>
      </c>
      <c r="I57" s="10">
        <f t="shared" si="2"/>
        <v>4</v>
      </c>
      <c r="J57" s="11">
        <f t="shared" si="3"/>
        <v>0.4</v>
      </c>
      <c r="K57" s="12">
        <v>6</v>
      </c>
      <c r="L57" s="11">
        <f t="shared" si="4"/>
        <v>1</v>
      </c>
    </row>
    <row r="58" spans="1:12" ht="45">
      <c r="A58" s="7">
        <v>54</v>
      </c>
      <c r="B58" s="8">
        <v>260202</v>
      </c>
      <c r="C58" s="9" t="s">
        <v>64</v>
      </c>
      <c r="D58" s="7">
        <v>15</v>
      </c>
      <c r="E58" s="7">
        <v>14</v>
      </c>
      <c r="F58" s="11">
        <f>E58/D58</f>
        <v>0.93333333333333335</v>
      </c>
      <c r="G58" s="8">
        <v>13</v>
      </c>
      <c r="H58" s="11">
        <f t="shared" si="1"/>
        <v>0.8666666666666667</v>
      </c>
      <c r="I58" s="10">
        <f t="shared" si="2"/>
        <v>2</v>
      </c>
      <c r="J58" s="11">
        <f t="shared" si="3"/>
        <v>0.13333333333333333</v>
      </c>
      <c r="K58" s="12">
        <v>13</v>
      </c>
      <c r="L58" s="11">
        <f t="shared" si="4"/>
        <v>1</v>
      </c>
    </row>
    <row r="59" spans="1:12" ht="30">
      <c r="A59" s="7">
        <v>55</v>
      </c>
      <c r="B59" s="8">
        <v>260204</v>
      </c>
      <c r="C59" s="9" t="s">
        <v>65</v>
      </c>
      <c r="D59" s="7">
        <v>11</v>
      </c>
      <c r="E59" s="7">
        <v>7</v>
      </c>
      <c r="F59" s="11">
        <f t="shared" ref="F59:F65" si="7">E59/D59</f>
        <v>0.63636363636363635</v>
      </c>
      <c r="G59" s="8">
        <v>6</v>
      </c>
      <c r="H59" s="11">
        <f t="shared" si="1"/>
        <v>0.54545454545454541</v>
      </c>
      <c r="I59" s="10">
        <f t="shared" si="2"/>
        <v>5</v>
      </c>
      <c r="J59" s="11">
        <f t="shared" si="3"/>
        <v>0.45454545454545453</v>
      </c>
      <c r="K59" s="12">
        <v>6</v>
      </c>
      <c r="L59" s="11">
        <f t="shared" si="4"/>
        <v>1</v>
      </c>
    </row>
    <row r="60" spans="1:12" ht="30">
      <c r="A60" s="7">
        <v>56</v>
      </c>
      <c r="B60" s="8" t="s">
        <v>66</v>
      </c>
      <c r="C60" s="9" t="s">
        <v>67</v>
      </c>
      <c r="D60" s="7">
        <v>5</v>
      </c>
      <c r="E60" s="7">
        <v>5</v>
      </c>
      <c r="F60" s="11">
        <f t="shared" si="7"/>
        <v>1</v>
      </c>
      <c r="G60" s="8">
        <v>5</v>
      </c>
      <c r="H60" s="11">
        <f t="shared" si="1"/>
        <v>1</v>
      </c>
      <c r="I60" s="10">
        <f t="shared" si="2"/>
        <v>0</v>
      </c>
      <c r="J60" s="11">
        <f t="shared" si="3"/>
        <v>0</v>
      </c>
      <c r="K60" s="12">
        <v>5</v>
      </c>
      <c r="L60" s="11">
        <f t="shared" si="4"/>
        <v>1</v>
      </c>
    </row>
    <row r="61" spans="1:12" ht="30">
      <c r="A61" s="7">
        <v>57</v>
      </c>
      <c r="B61" s="8">
        <v>261001</v>
      </c>
      <c r="C61" s="9" t="s">
        <v>68</v>
      </c>
      <c r="D61" s="7">
        <v>7</v>
      </c>
      <c r="E61" s="7">
        <v>7</v>
      </c>
      <c r="F61" s="11">
        <f t="shared" si="7"/>
        <v>1</v>
      </c>
      <c r="G61" s="8">
        <v>7</v>
      </c>
      <c r="H61" s="11">
        <f t="shared" si="1"/>
        <v>1</v>
      </c>
      <c r="I61" s="10">
        <f t="shared" si="2"/>
        <v>0</v>
      </c>
      <c r="J61" s="11">
        <f t="shared" si="3"/>
        <v>0</v>
      </c>
      <c r="K61" s="12">
        <v>7</v>
      </c>
      <c r="L61" s="11">
        <f t="shared" si="4"/>
        <v>1</v>
      </c>
    </row>
    <row r="62" spans="1:12" ht="30">
      <c r="A62" s="7">
        <v>58</v>
      </c>
      <c r="B62" s="8">
        <v>280103</v>
      </c>
      <c r="C62" s="9" t="s">
        <v>69</v>
      </c>
      <c r="D62" s="7">
        <v>17</v>
      </c>
      <c r="E62" s="7">
        <v>20</v>
      </c>
      <c r="F62" s="11">
        <f t="shared" si="7"/>
        <v>1.1764705882352942</v>
      </c>
      <c r="G62" s="8">
        <v>15</v>
      </c>
      <c r="H62" s="11">
        <f t="shared" si="1"/>
        <v>0.88235294117647056</v>
      </c>
      <c r="I62" s="10">
        <f t="shared" si="2"/>
        <v>2</v>
      </c>
      <c r="J62" s="11">
        <f t="shared" si="3"/>
        <v>0.11764705882352941</v>
      </c>
      <c r="K62" s="12">
        <v>14</v>
      </c>
      <c r="L62" s="11">
        <f t="shared" si="4"/>
        <v>0.93333333333333335</v>
      </c>
    </row>
    <row r="63" spans="1:12" ht="45">
      <c r="A63" s="7">
        <v>59</v>
      </c>
      <c r="B63" s="8">
        <v>280201</v>
      </c>
      <c r="C63" s="9" t="s">
        <v>70</v>
      </c>
      <c r="D63" s="7">
        <v>21</v>
      </c>
      <c r="E63" s="7">
        <v>23</v>
      </c>
      <c r="F63" s="11">
        <f t="shared" si="7"/>
        <v>1.0952380952380953</v>
      </c>
      <c r="G63" s="8">
        <v>17</v>
      </c>
      <c r="H63" s="11">
        <f t="shared" si="1"/>
        <v>0.80952380952380953</v>
      </c>
      <c r="I63" s="10">
        <f t="shared" si="2"/>
        <v>4</v>
      </c>
      <c r="J63" s="11">
        <f t="shared" si="3"/>
        <v>0.19047619047619047</v>
      </c>
      <c r="K63" s="12">
        <v>17</v>
      </c>
      <c r="L63" s="11">
        <f t="shared" si="4"/>
        <v>1</v>
      </c>
    </row>
    <row r="64" spans="1:12" ht="30">
      <c r="A64" s="7">
        <v>60</v>
      </c>
      <c r="B64" s="14" t="s">
        <v>71</v>
      </c>
      <c r="C64" s="9" t="s">
        <v>72</v>
      </c>
      <c r="D64" s="7">
        <v>49</v>
      </c>
      <c r="E64" s="7">
        <v>36</v>
      </c>
      <c r="F64" s="11">
        <f>E64/D64</f>
        <v>0.73469387755102045</v>
      </c>
      <c r="G64" s="8">
        <v>48</v>
      </c>
      <c r="H64" s="11">
        <f t="shared" si="1"/>
        <v>0.97959183673469385</v>
      </c>
      <c r="I64" s="10">
        <f t="shared" si="2"/>
        <v>1</v>
      </c>
      <c r="J64" s="11">
        <f t="shared" si="3"/>
        <v>2.0408163265306121E-2</v>
      </c>
      <c r="K64" s="12">
        <v>46</v>
      </c>
      <c r="L64" s="11">
        <f t="shared" si="4"/>
        <v>0.95833333333333337</v>
      </c>
    </row>
    <row r="65" spans="1:12" ht="30">
      <c r="A65" s="7">
        <v>61</v>
      </c>
      <c r="B65" s="14" t="s">
        <v>73</v>
      </c>
      <c r="C65" s="9" t="s">
        <v>72</v>
      </c>
      <c r="D65" s="7">
        <v>9</v>
      </c>
      <c r="E65" s="7">
        <v>14</v>
      </c>
      <c r="F65" s="11">
        <f t="shared" si="7"/>
        <v>1.5555555555555556</v>
      </c>
      <c r="G65" s="8">
        <v>9</v>
      </c>
      <c r="H65" s="11">
        <f t="shared" si="1"/>
        <v>1</v>
      </c>
      <c r="I65" s="10">
        <f t="shared" si="2"/>
        <v>0</v>
      </c>
      <c r="J65" s="11">
        <f t="shared" si="3"/>
        <v>0</v>
      </c>
      <c r="K65" s="12">
        <v>9</v>
      </c>
      <c r="L65" s="11">
        <f t="shared" si="4"/>
        <v>1</v>
      </c>
    </row>
    <row r="66" spans="1:12">
      <c r="A66" s="7">
        <v>62</v>
      </c>
      <c r="B66" s="14" t="s">
        <v>74</v>
      </c>
      <c r="C66" s="9" t="s">
        <v>13</v>
      </c>
      <c r="D66" s="7">
        <v>26</v>
      </c>
      <c r="E66" s="7">
        <v>33</v>
      </c>
      <c r="F66" s="11">
        <f>E66/D66</f>
        <v>1.2692307692307692</v>
      </c>
      <c r="G66" s="8">
        <v>24</v>
      </c>
      <c r="H66" s="11">
        <f t="shared" si="1"/>
        <v>0.92307692307692313</v>
      </c>
      <c r="I66" s="10">
        <f t="shared" si="2"/>
        <v>2</v>
      </c>
      <c r="J66" s="11">
        <f t="shared" si="3"/>
        <v>7.6923076923076927E-2</v>
      </c>
      <c r="K66" s="12">
        <v>23</v>
      </c>
      <c r="L66" s="11">
        <f t="shared" si="4"/>
        <v>0.95833333333333337</v>
      </c>
    </row>
    <row r="67" spans="1:12" ht="30">
      <c r="A67" s="7">
        <v>63</v>
      </c>
      <c r="B67" s="14" t="s">
        <v>75</v>
      </c>
      <c r="C67" s="9" t="s">
        <v>76</v>
      </c>
      <c r="D67" s="7">
        <v>47</v>
      </c>
      <c r="E67" s="7">
        <v>48</v>
      </c>
      <c r="F67" s="11">
        <f t="shared" ref="F67:F76" si="8">E67/D67</f>
        <v>1.0212765957446808</v>
      </c>
      <c r="G67" s="8">
        <v>35</v>
      </c>
      <c r="H67" s="11">
        <f t="shared" ref="H67:H126" si="9">G67/D67</f>
        <v>0.74468085106382975</v>
      </c>
      <c r="I67" s="10">
        <f t="shared" ref="I67:I126" si="10">D67-G67</f>
        <v>12</v>
      </c>
      <c r="J67" s="11">
        <f t="shared" ref="J67:J126" si="11">I67/D67</f>
        <v>0.25531914893617019</v>
      </c>
      <c r="K67" s="12">
        <v>33</v>
      </c>
      <c r="L67" s="11">
        <f t="shared" ref="L67:L81" si="12">K67/G67</f>
        <v>0.94285714285714284</v>
      </c>
    </row>
    <row r="68" spans="1:12">
      <c r="A68" s="7">
        <v>64</v>
      </c>
      <c r="B68" s="14" t="s">
        <v>77</v>
      </c>
      <c r="C68" s="9" t="s">
        <v>13</v>
      </c>
      <c r="D68" s="7">
        <v>3</v>
      </c>
      <c r="E68" s="7">
        <v>7</v>
      </c>
      <c r="F68" s="11">
        <f t="shared" si="8"/>
        <v>2.3333333333333335</v>
      </c>
      <c r="G68" s="8">
        <v>3</v>
      </c>
      <c r="H68" s="11">
        <f t="shared" si="9"/>
        <v>1</v>
      </c>
      <c r="I68" s="10">
        <f t="shared" si="10"/>
        <v>0</v>
      </c>
      <c r="J68" s="11">
        <f t="shared" si="11"/>
        <v>0</v>
      </c>
      <c r="K68" s="12">
        <v>3</v>
      </c>
      <c r="L68" s="11">
        <f t="shared" si="12"/>
        <v>1</v>
      </c>
    </row>
    <row r="69" spans="1:12" ht="30">
      <c r="A69" s="7">
        <v>65</v>
      </c>
      <c r="B69" s="14" t="s">
        <v>78</v>
      </c>
      <c r="C69" s="9" t="s">
        <v>79</v>
      </c>
      <c r="D69" s="7">
        <v>32</v>
      </c>
      <c r="E69" s="7">
        <v>13</v>
      </c>
      <c r="F69" s="11">
        <f t="shared" si="8"/>
        <v>0.40625</v>
      </c>
      <c r="G69" s="8">
        <v>31</v>
      </c>
      <c r="H69" s="11">
        <f t="shared" si="9"/>
        <v>0.96875</v>
      </c>
      <c r="I69" s="10">
        <f t="shared" si="10"/>
        <v>1</v>
      </c>
      <c r="J69" s="11">
        <f t="shared" si="11"/>
        <v>3.125E-2</v>
      </c>
      <c r="K69" s="12">
        <v>30</v>
      </c>
      <c r="L69" s="11">
        <f t="shared" si="12"/>
        <v>0.967741935483871</v>
      </c>
    </row>
    <row r="70" spans="1:12" ht="30">
      <c r="A70" s="7">
        <v>66</v>
      </c>
      <c r="B70" s="14" t="s">
        <v>80</v>
      </c>
      <c r="C70" s="9" t="s">
        <v>81</v>
      </c>
      <c r="D70" s="7">
        <v>94</v>
      </c>
      <c r="E70" s="7">
        <v>98</v>
      </c>
      <c r="F70" s="11">
        <f t="shared" si="8"/>
        <v>1.0425531914893618</v>
      </c>
      <c r="G70" s="8">
        <v>86</v>
      </c>
      <c r="H70" s="11">
        <f t="shared" si="9"/>
        <v>0.91489361702127658</v>
      </c>
      <c r="I70" s="10">
        <f t="shared" si="10"/>
        <v>8</v>
      </c>
      <c r="J70" s="11">
        <f t="shared" si="11"/>
        <v>8.5106382978723402E-2</v>
      </c>
      <c r="K70" s="12">
        <v>84</v>
      </c>
      <c r="L70" s="11">
        <f t="shared" si="12"/>
        <v>0.97674418604651159</v>
      </c>
    </row>
    <row r="71" spans="1:12">
      <c r="A71" s="7">
        <v>67</v>
      </c>
      <c r="B71" s="14" t="s">
        <v>82</v>
      </c>
      <c r="C71" s="9" t="s">
        <v>83</v>
      </c>
      <c r="D71" s="8">
        <v>49</v>
      </c>
      <c r="E71" s="8">
        <v>57</v>
      </c>
      <c r="F71" s="23">
        <f t="shared" si="8"/>
        <v>1.1632653061224489</v>
      </c>
      <c r="G71" s="8">
        <v>46</v>
      </c>
      <c r="H71" s="23">
        <f t="shared" si="9"/>
        <v>0.93877551020408168</v>
      </c>
      <c r="I71" s="10">
        <f t="shared" si="10"/>
        <v>3</v>
      </c>
      <c r="J71" s="23">
        <f t="shared" si="11"/>
        <v>6.1224489795918366E-2</v>
      </c>
      <c r="K71" s="10">
        <v>46</v>
      </c>
      <c r="L71" s="23">
        <f t="shared" si="12"/>
        <v>1</v>
      </c>
    </row>
    <row r="72" spans="1:12">
      <c r="A72" s="7">
        <v>68</v>
      </c>
      <c r="B72" s="14" t="s">
        <v>184</v>
      </c>
      <c r="C72" s="9" t="s">
        <v>84</v>
      </c>
      <c r="D72" s="7">
        <v>12</v>
      </c>
      <c r="E72" s="7">
        <v>14</v>
      </c>
      <c r="F72" s="11">
        <f>E72/D72</f>
        <v>1.1666666666666667</v>
      </c>
      <c r="G72" s="8">
        <v>12</v>
      </c>
      <c r="H72" s="11">
        <f t="shared" si="9"/>
        <v>1</v>
      </c>
      <c r="I72" s="10">
        <f t="shared" si="10"/>
        <v>0</v>
      </c>
      <c r="J72" s="11">
        <f t="shared" si="11"/>
        <v>0</v>
      </c>
      <c r="K72" s="12">
        <v>12</v>
      </c>
      <c r="L72" s="11">
        <f t="shared" si="12"/>
        <v>1</v>
      </c>
    </row>
    <row r="73" spans="1:12" ht="31.9" customHeight="1">
      <c r="A73" s="7">
        <v>69</v>
      </c>
      <c r="B73" s="14" t="s">
        <v>85</v>
      </c>
      <c r="C73" s="9" t="s">
        <v>81</v>
      </c>
      <c r="D73" s="7">
        <v>10</v>
      </c>
      <c r="E73" s="7">
        <v>18</v>
      </c>
      <c r="F73" s="11">
        <f t="shared" si="8"/>
        <v>1.8</v>
      </c>
      <c r="G73" s="8">
        <v>6</v>
      </c>
      <c r="H73" s="11">
        <f t="shared" si="9"/>
        <v>0.6</v>
      </c>
      <c r="I73" s="10">
        <f t="shared" si="10"/>
        <v>4</v>
      </c>
      <c r="J73" s="11">
        <f t="shared" si="11"/>
        <v>0.4</v>
      </c>
      <c r="K73" s="12">
        <v>5</v>
      </c>
      <c r="L73" s="11">
        <f t="shared" si="12"/>
        <v>0.83333333333333337</v>
      </c>
    </row>
    <row r="74" spans="1:12" ht="19.149999999999999" customHeight="1">
      <c r="A74" s="7">
        <v>70</v>
      </c>
      <c r="B74" s="14" t="s">
        <v>86</v>
      </c>
      <c r="C74" s="9" t="s">
        <v>87</v>
      </c>
      <c r="D74" s="7">
        <v>50</v>
      </c>
      <c r="E74" s="7">
        <v>61</v>
      </c>
      <c r="F74" s="11">
        <f t="shared" si="8"/>
        <v>1.22</v>
      </c>
      <c r="G74" s="8">
        <v>46</v>
      </c>
      <c r="H74" s="11">
        <f t="shared" si="9"/>
        <v>0.92</v>
      </c>
      <c r="I74" s="10">
        <f t="shared" si="10"/>
        <v>4</v>
      </c>
      <c r="J74" s="11">
        <f t="shared" si="11"/>
        <v>0.08</v>
      </c>
      <c r="K74" s="12">
        <v>43</v>
      </c>
      <c r="L74" s="11">
        <f t="shared" si="12"/>
        <v>0.93478260869565222</v>
      </c>
    </row>
    <row r="75" spans="1:12">
      <c r="A75" s="7">
        <v>71</v>
      </c>
      <c r="B75" s="14" t="s">
        <v>88</v>
      </c>
      <c r="C75" s="9" t="s">
        <v>89</v>
      </c>
      <c r="D75" s="7">
        <v>29</v>
      </c>
      <c r="E75" s="7">
        <v>36</v>
      </c>
      <c r="F75" s="11">
        <f t="shared" si="8"/>
        <v>1.2413793103448276</v>
      </c>
      <c r="G75" s="8">
        <v>24</v>
      </c>
      <c r="H75" s="11">
        <f t="shared" si="9"/>
        <v>0.82758620689655171</v>
      </c>
      <c r="I75" s="10">
        <f t="shared" si="10"/>
        <v>5</v>
      </c>
      <c r="J75" s="11">
        <f t="shared" si="11"/>
        <v>0.17241379310344829</v>
      </c>
      <c r="K75" s="12">
        <v>22</v>
      </c>
      <c r="L75" s="11">
        <f t="shared" si="12"/>
        <v>0.91666666666666663</v>
      </c>
    </row>
    <row r="76" spans="1:12">
      <c r="A76" s="7">
        <v>72</v>
      </c>
      <c r="B76" s="14" t="s">
        <v>90</v>
      </c>
      <c r="C76" s="9" t="s">
        <v>91</v>
      </c>
      <c r="D76" s="7">
        <v>65</v>
      </c>
      <c r="E76" s="7">
        <v>76</v>
      </c>
      <c r="F76" s="11">
        <f t="shared" si="8"/>
        <v>1.1692307692307693</v>
      </c>
      <c r="G76" s="8">
        <v>57</v>
      </c>
      <c r="H76" s="11">
        <f t="shared" si="9"/>
        <v>0.87692307692307692</v>
      </c>
      <c r="I76" s="10">
        <f t="shared" si="10"/>
        <v>8</v>
      </c>
      <c r="J76" s="11">
        <f t="shared" si="11"/>
        <v>0.12307692307692308</v>
      </c>
      <c r="K76" s="12">
        <v>54</v>
      </c>
      <c r="L76" s="11">
        <f t="shared" si="12"/>
        <v>0.94736842105263153</v>
      </c>
    </row>
    <row r="77" spans="1:12">
      <c r="A77" s="7">
        <v>73</v>
      </c>
      <c r="B77" s="14" t="s">
        <v>92</v>
      </c>
      <c r="C77" s="9" t="s">
        <v>91</v>
      </c>
      <c r="D77" s="7">
        <v>4</v>
      </c>
      <c r="E77" s="7">
        <v>9</v>
      </c>
      <c r="F77" s="11">
        <f>E77/D77</f>
        <v>2.25</v>
      </c>
      <c r="G77" s="8">
        <v>4</v>
      </c>
      <c r="H77" s="11">
        <f t="shared" si="9"/>
        <v>1</v>
      </c>
      <c r="I77" s="10">
        <f t="shared" si="10"/>
        <v>0</v>
      </c>
      <c r="J77" s="11">
        <f t="shared" si="11"/>
        <v>0</v>
      </c>
      <c r="K77" s="12">
        <v>3</v>
      </c>
      <c r="L77" s="11">
        <f t="shared" si="12"/>
        <v>0.75</v>
      </c>
    </row>
    <row r="78" spans="1:12" ht="30">
      <c r="A78" s="7">
        <v>74</v>
      </c>
      <c r="B78" s="14" t="s">
        <v>93</v>
      </c>
      <c r="C78" s="9" t="s">
        <v>94</v>
      </c>
      <c r="D78" s="7">
        <v>188</v>
      </c>
      <c r="E78" s="7">
        <v>203</v>
      </c>
      <c r="F78" s="11">
        <f>E78/D78</f>
        <v>1.0797872340425532</v>
      </c>
      <c r="G78" s="8">
        <v>180</v>
      </c>
      <c r="H78" s="11">
        <f t="shared" si="9"/>
        <v>0.95744680851063835</v>
      </c>
      <c r="I78" s="10">
        <f t="shared" si="10"/>
        <v>8</v>
      </c>
      <c r="J78" s="11">
        <f t="shared" si="11"/>
        <v>4.2553191489361701E-2</v>
      </c>
      <c r="K78" s="12">
        <v>177</v>
      </c>
      <c r="L78" s="11">
        <f t="shared" si="12"/>
        <v>0.98333333333333328</v>
      </c>
    </row>
    <row r="79" spans="1:12" ht="30">
      <c r="A79" s="7">
        <v>75</v>
      </c>
      <c r="B79" s="14" t="s">
        <v>95</v>
      </c>
      <c r="C79" s="9" t="s">
        <v>96</v>
      </c>
      <c r="D79" s="7">
        <v>413</v>
      </c>
      <c r="E79" s="7">
        <v>438</v>
      </c>
      <c r="F79" s="11">
        <f t="shared" ref="F79:F86" si="13">E79/D79</f>
        <v>1.0605326876513317</v>
      </c>
      <c r="G79" s="8">
        <v>396</v>
      </c>
      <c r="H79" s="11">
        <f t="shared" si="9"/>
        <v>0.95883777239709445</v>
      </c>
      <c r="I79" s="10">
        <f t="shared" si="10"/>
        <v>17</v>
      </c>
      <c r="J79" s="11">
        <f t="shared" si="11"/>
        <v>4.1162227602905568E-2</v>
      </c>
      <c r="K79" s="12">
        <v>390</v>
      </c>
      <c r="L79" s="11">
        <f t="shared" si="12"/>
        <v>0.98484848484848486</v>
      </c>
    </row>
    <row r="80" spans="1:12" ht="30">
      <c r="A80" s="7">
        <v>76</v>
      </c>
      <c r="B80" s="14" t="s">
        <v>97</v>
      </c>
      <c r="C80" s="9" t="s">
        <v>98</v>
      </c>
      <c r="D80" s="7">
        <v>30</v>
      </c>
      <c r="E80" s="7">
        <v>37</v>
      </c>
      <c r="F80" s="11">
        <f t="shared" si="13"/>
        <v>1.2333333333333334</v>
      </c>
      <c r="G80" s="8">
        <v>24</v>
      </c>
      <c r="H80" s="11">
        <f t="shared" si="9"/>
        <v>0.8</v>
      </c>
      <c r="I80" s="10">
        <f t="shared" si="10"/>
        <v>6</v>
      </c>
      <c r="J80" s="11">
        <f t="shared" si="11"/>
        <v>0.2</v>
      </c>
      <c r="K80" s="12">
        <v>23</v>
      </c>
      <c r="L80" s="11">
        <f t="shared" si="12"/>
        <v>0.95833333333333337</v>
      </c>
    </row>
    <row r="81" spans="1:12" ht="30">
      <c r="A81" s="7">
        <v>77</v>
      </c>
      <c r="B81" s="14" t="s">
        <v>99</v>
      </c>
      <c r="C81" s="9" t="s">
        <v>94</v>
      </c>
      <c r="D81" s="7">
        <v>16</v>
      </c>
      <c r="E81" s="7">
        <v>19</v>
      </c>
      <c r="F81" s="11">
        <f t="shared" si="13"/>
        <v>1.1875</v>
      </c>
      <c r="G81" s="8">
        <v>12</v>
      </c>
      <c r="H81" s="11">
        <f t="shared" si="9"/>
        <v>0.75</v>
      </c>
      <c r="I81" s="10">
        <f t="shared" si="10"/>
        <v>4</v>
      </c>
      <c r="J81" s="11">
        <f t="shared" si="11"/>
        <v>0.25</v>
      </c>
      <c r="K81" s="12">
        <v>7</v>
      </c>
      <c r="L81" s="11">
        <f t="shared" si="12"/>
        <v>0.58333333333333337</v>
      </c>
    </row>
    <row r="82" spans="1:12" ht="45">
      <c r="A82" s="7">
        <v>78</v>
      </c>
      <c r="B82" s="14" t="s">
        <v>100</v>
      </c>
      <c r="C82" s="9" t="s">
        <v>101</v>
      </c>
      <c r="D82" s="7">
        <v>89</v>
      </c>
      <c r="E82" s="7">
        <v>97</v>
      </c>
      <c r="F82" s="11">
        <f t="shared" si="13"/>
        <v>1.0898876404494382</v>
      </c>
      <c r="G82" s="8">
        <v>65</v>
      </c>
      <c r="H82" s="11">
        <f t="shared" si="9"/>
        <v>0.7303370786516854</v>
      </c>
      <c r="I82" s="10">
        <f t="shared" si="10"/>
        <v>24</v>
      </c>
      <c r="J82" s="11">
        <f t="shared" si="11"/>
        <v>0.2696629213483146</v>
      </c>
      <c r="K82" s="12">
        <v>63</v>
      </c>
      <c r="L82" s="11">
        <f>K82/G82</f>
        <v>0.96923076923076923</v>
      </c>
    </row>
    <row r="83" spans="1:12" ht="26.45" customHeight="1">
      <c r="A83" s="7">
        <v>79</v>
      </c>
      <c r="B83" s="14" t="s">
        <v>102</v>
      </c>
      <c r="C83" s="9" t="s">
        <v>103</v>
      </c>
      <c r="D83" s="7">
        <v>82</v>
      </c>
      <c r="E83" s="7">
        <v>88</v>
      </c>
      <c r="F83" s="11">
        <f t="shared" si="13"/>
        <v>1.0731707317073171</v>
      </c>
      <c r="G83" s="8">
        <v>59</v>
      </c>
      <c r="H83" s="11">
        <f t="shared" si="9"/>
        <v>0.71951219512195119</v>
      </c>
      <c r="I83" s="10">
        <f t="shared" si="10"/>
        <v>23</v>
      </c>
      <c r="J83" s="11">
        <f t="shared" si="11"/>
        <v>0.28048780487804881</v>
      </c>
      <c r="K83" s="10">
        <v>55</v>
      </c>
      <c r="L83" s="11">
        <f t="shared" ref="L83:L126" si="14">K83/G83</f>
        <v>0.93220338983050843</v>
      </c>
    </row>
    <row r="84" spans="1:12" ht="30">
      <c r="A84" s="7">
        <v>80</v>
      </c>
      <c r="B84" s="14" t="s">
        <v>104</v>
      </c>
      <c r="C84" s="9" t="s">
        <v>105</v>
      </c>
      <c r="D84" s="7">
        <v>137</v>
      </c>
      <c r="E84" s="7">
        <v>113</v>
      </c>
      <c r="F84" s="11">
        <f>E84/D84</f>
        <v>0.82481751824817517</v>
      </c>
      <c r="G84" s="8">
        <v>96</v>
      </c>
      <c r="H84" s="11">
        <f t="shared" si="9"/>
        <v>0.7007299270072993</v>
      </c>
      <c r="I84" s="10">
        <f t="shared" si="10"/>
        <v>41</v>
      </c>
      <c r="J84" s="11">
        <f t="shared" si="11"/>
        <v>0.29927007299270075</v>
      </c>
      <c r="K84" s="15">
        <v>90</v>
      </c>
      <c r="L84" s="11">
        <f t="shared" si="14"/>
        <v>0.9375</v>
      </c>
    </row>
    <row r="85" spans="1:12" ht="45">
      <c r="A85" s="7">
        <v>81</v>
      </c>
      <c r="B85" s="14" t="s">
        <v>106</v>
      </c>
      <c r="C85" s="9" t="s">
        <v>107</v>
      </c>
      <c r="D85" s="7">
        <v>52</v>
      </c>
      <c r="E85" s="7">
        <v>62</v>
      </c>
      <c r="F85" s="11">
        <f t="shared" si="13"/>
        <v>1.1923076923076923</v>
      </c>
      <c r="G85" s="8">
        <v>43</v>
      </c>
      <c r="H85" s="11">
        <f t="shared" si="9"/>
        <v>0.82692307692307687</v>
      </c>
      <c r="I85" s="10">
        <f t="shared" si="10"/>
        <v>9</v>
      </c>
      <c r="J85" s="11">
        <f t="shared" si="11"/>
        <v>0.17307692307692307</v>
      </c>
      <c r="K85" s="12">
        <v>40</v>
      </c>
      <c r="L85" s="11">
        <f t="shared" si="14"/>
        <v>0.93023255813953487</v>
      </c>
    </row>
    <row r="86" spans="1:12" ht="60">
      <c r="A86" s="7">
        <v>82</v>
      </c>
      <c r="B86" s="14" t="s">
        <v>108</v>
      </c>
      <c r="C86" s="9" t="s">
        <v>109</v>
      </c>
      <c r="D86" s="7">
        <v>111</v>
      </c>
      <c r="E86" s="7">
        <v>123</v>
      </c>
      <c r="F86" s="11">
        <f t="shared" si="13"/>
        <v>1.1081081081081081</v>
      </c>
      <c r="G86" s="8">
        <v>102</v>
      </c>
      <c r="H86" s="11">
        <f t="shared" si="9"/>
        <v>0.91891891891891897</v>
      </c>
      <c r="I86" s="10">
        <f t="shared" si="10"/>
        <v>9</v>
      </c>
      <c r="J86" s="11">
        <f t="shared" si="11"/>
        <v>8.1081081081081086E-2</v>
      </c>
      <c r="K86" s="12">
        <v>96</v>
      </c>
      <c r="L86" s="11">
        <f t="shared" si="14"/>
        <v>0.94117647058823528</v>
      </c>
    </row>
    <row r="87" spans="1:12" ht="60">
      <c r="A87" s="7">
        <v>83</v>
      </c>
      <c r="B87" s="14" t="s">
        <v>110</v>
      </c>
      <c r="C87" s="9" t="s">
        <v>109</v>
      </c>
      <c r="D87" s="7">
        <v>27</v>
      </c>
      <c r="E87" s="7">
        <v>39</v>
      </c>
      <c r="F87" s="11">
        <f>E87/D87</f>
        <v>1.4444444444444444</v>
      </c>
      <c r="G87" s="8">
        <v>24</v>
      </c>
      <c r="H87" s="11">
        <f t="shared" si="9"/>
        <v>0.88888888888888884</v>
      </c>
      <c r="I87" s="10">
        <f t="shared" si="10"/>
        <v>3</v>
      </c>
      <c r="J87" s="11">
        <f t="shared" si="11"/>
        <v>0.1111111111111111</v>
      </c>
      <c r="K87" s="12">
        <v>22</v>
      </c>
      <c r="L87" s="11">
        <f t="shared" si="14"/>
        <v>0.91666666666666663</v>
      </c>
    </row>
    <row r="88" spans="1:12" ht="22.15" customHeight="1">
      <c r="A88" s="7">
        <v>84</v>
      </c>
      <c r="B88" s="14" t="s">
        <v>111</v>
      </c>
      <c r="C88" s="9" t="s">
        <v>112</v>
      </c>
      <c r="D88" s="7">
        <v>7</v>
      </c>
      <c r="E88" s="7">
        <v>11</v>
      </c>
      <c r="F88" s="11">
        <f>E88/D88</f>
        <v>1.5714285714285714</v>
      </c>
      <c r="G88" s="8">
        <v>7</v>
      </c>
      <c r="H88" s="11">
        <f t="shared" si="9"/>
        <v>1</v>
      </c>
      <c r="I88" s="10">
        <f t="shared" si="10"/>
        <v>0</v>
      </c>
      <c r="J88" s="11">
        <f t="shared" si="11"/>
        <v>0</v>
      </c>
      <c r="K88" s="12">
        <v>7</v>
      </c>
      <c r="L88" s="11">
        <f t="shared" si="14"/>
        <v>1</v>
      </c>
    </row>
    <row r="89" spans="1:12" ht="30">
      <c r="A89" s="7">
        <v>85</v>
      </c>
      <c r="B89" s="14" t="s">
        <v>113</v>
      </c>
      <c r="C89" s="9" t="s">
        <v>114</v>
      </c>
      <c r="D89" s="7">
        <v>184</v>
      </c>
      <c r="E89" s="7">
        <v>167</v>
      </c>
      <c r="F89" s="11">
        <f>E89/D89</f>
        <v>0.90760869565217395</v>
      </c>
      <c r="G89" s="8">
        <v>148</v>
      </c>
      <c r="H89" s="11">
        <f t="shared" si="9"/>
        <v>0.80434782608695654</v>
      </c>
      <c r="I89" s="10">
        <f t="shared" si="10"/>
        <v>36</v>
      </c>
      <c r="J89" s="11">
        <f t="shared" si="11"/>
        <v>0.19565217391304349</v>
      </c>
      <c r="K89" s="10">
        <v>146</v>
      </c>
      <c r="L89" s="11">
        <f t="shared" si="14"/>
        <v>0.98648648648648651</v>
      </c>
    </row>
    <row r="90" spans="1:12" ht="75">
      <c r="A90" s="7">
        <v>86</v>
      </c>
      <c r="B90" s="14" t="s">
        <v>115</v>
      </c>
      <c r="C90" s="9" t="s">
        <v>116</v>
      </c>
      <c r="D90" s="7">
        <v>73</v>
      </c>
      <c r="E90" s="7">
        <v>68</v>
      </c>
      <c r="F90" s="11">
        <f>E90/D90</f>
        <v>0.93150684931506844</v>
      </c>
      <c r="G90" s="8">
        <v>51</v>
      </c>
      <c r="H90" s="11">
        <f t="shared" si="9"/>
        <v>0.69863013698630139</v>
      </c>
      <c r="I90" s="10">
        <f t="shared" si="10"/>
        <v>22</v>
      </c>
      <c r="J90" s="11">
        <f t="shared" si="11"/>
        <v>0.30136986301369861</v>
      </c>
      <c r="K90" s="12">
        <v>51</v>
      </c>
      <c r="L90" s="11">
        <f t="shared" si="14"/>
        <v>1</v>
      </c>
    </row>
    <row r="91" spans="1:12" ht="30">
      <c r="A91" s="7">
        <v>87</v>
      </c>
      <c r="B91" s="14" t="s">
        <v>117</v>
      </c>
      <c r="C91" s="9" t="s">
        <v>114</v>
      </c>
      <c r="D91" s="7">
        <v>7</v>
      </c>
      <c r="E91" s="7">
        <v>11</v>
      </c>
      <c r="F91" s="11">
        <f>E91/D91</f>
        <v>1.5714285714285714</v>
      </c>
      <c r="G91" s="8">
        <v>5</v>
      </c>
      <c r="H91" s="11">
        <f t="shared" si="9"/>
        <v>0.7142857142857143</v>
      </c>
      <c r="I91" s="10">
        <f t="shared" si="10"/>
        <v>2</v>
      </c>
      <c r="J91" s="11">
        <f t="shared" si="11"/>
        <v>0.2857142857142857</v>
      </c>
      <c r="K91" s="12">
        <v>5</v>
      </c>
      <c r="L91" s="11">
        <f t="shared" si="14"/>
        <v>1</v>
      </c>
    </row>
    <row r="92" spans="1:12" ht="75">
      <c r="A92" s="7">
        <v>88</v>
      </c>
      <c r="B92" s="14" t="s">
        <v>118</v>
      </c>
      <c r="C92" s="9" t="s">
        <v>116</v>
      </c>
      <c r="D92" s="7">
        <v>2</v>
      </c>
      <c r="E92" s="7">
        <v>6</v>
      </c>
      <c r="F92" s="11">
        <f t="shared" ref="F92:F103" si="15">E92/D92</f>
        <v>3</v>
      </c>
      <c r="G92" s="8">
        <v>2</v>
      </c>
      <c r="H92" s="11">
        <f t="shared" si="9"/>
        <v>1</v>
      </c>
      <c r="I92" s="10">
        <f t="shared" si="10"/>
        <v>0</v>
      </c>
      <c r="J92" s="11">
        <f t="shared" si="11"/>
        <v>0</v>
      </c>
      <c r="K92" s="12">
        <v>2</v>
      </c>
      <c r="L92" s="11">
        <f>K92/G92</f>
        <v>1</v>
      </c>
    </row>
    <row r="93" spans="1:12" ht="46.15" customHeight="1">
      <c r="A93" s="7">
        <v>89</v>
      </c>
      <c r="B93" s="14" t="s">
        <v>119</v>
      </c>
      <c r="C93" s="9" t="s">
        <v>120</v>
      </c>
      <c r="D93" s="7">
        <v>33</v>
      </c>
      <c r="E93" s="7">
        <v>40</v>
      </c>
      <c r="F93" s="11">
        <f t="shared" si="15"/>
        <v>1.2121212121212122</v>
      </c>
      <c r="G93" s="8">
        <v>31</v>
      </c>
      <c r="H93" s="11">
        <f t="shared" si="9"/>
        <v>0.93939393939393945</v>
      </c>
      <c r="I93" s="10">
        <f t="shared" si="10"/>
        <v>2</v>
      </c>
      <c r="J93" s="11">
        <f t="shared" si="11"/>
        <v>6.0606060606060608E-2</v>
      </c>
      <c r="K93" s="12">
        <v>29</v>
      </c>
      <c r="L93" s="11">
        <f t="shared" si="14"/>
        <v>0.93548387096774188</v>
      </c>
    </row>
    <row r="94" spans="1:12" ht="26.45" customHeight="1">
      <c r="A94" s="7">
        <v>90</v>
      </c>
      <c r="B94" s="14" t="s">
        <v>121</v>
      </c>
      <c r="C94" s="9" t="s">
        <v>63</v>
      </c>
      <c r="D94" s="7">
        <v>42</v>
      </c>
      <c r="E94" s="7">
        <v>46</v>
      </c>
      <c r="F94" s="11">
        <f t="shared" si="15"/>
        <v>1.0952380952380953</v>
      </c>
      <c r="G94" s="8">
        <v>35</v>
      </c>
      <c r="H94" s="11">
        <f t="shared" si="9"/>
        <v>0.83333333333333337</v>
      </c>
      <c r="I94" s="10">
        <f t="shared" si="10"/>
        <v>7</v>
      </c>
      <c r="J94" s="11">
        <f t="shared" si="11"/>
        <v>0.16666666666666666</v>
      </c>
      <c r="K94" s="12">
        <v>33</v>
      </c>
      <c r="L94" s="11">
        <f t="shared" si="14"/>
        <v>0.94285714285714284</v>
      </c>
    </row>
    <row r="95" spans="1:12" ht="43.15" customHeight="1">
      <c r="A95" s="7">
        <v>91</v>
      </c>
      <c r="B95" s="14" t="s">
        <v>122</v>
      </c>
      <c r="C95" s="9" t="s">
        <v>123</v>
      </c>
      <c r="D95" s="7">
        <v>70</v>
      </c>
      <c r="E95" s="7">
        <v>68</v>
      </c>
      <c r="F95" s="11">
        <f t="shared" si="15"/>
        <v>0.97142857142857142</v>
      </c>
      <c r="G95" s="8">
        <v>51</v>
      </c>
      <c r="H95" s="11">
        <f t="shared" si="9"/>
        <v>0.72857142857142854</v>
      </c>
      <c r="I95" s="10">
        <f t="shared" si="10"/>
        <v>19</v>
      </c>
      <c r="J95" s="11">
        <f t="shared" si="11"/>
        <v>0.27142857142857141</v>
      </c>
      <c r="K95" s="12">
        <v>48</v>
      </c>
      <c r="L95" s="11">
        <f t="shared" si="14"/>
        <v>0.94117647058823528</v>
      </c>
    </row>
    <row r="96" spans="1:12">
      <c r="A96" s="7">
        <v>92</v>
      </c>
      <c r="B96" s="14" t="s">
        <v>124</v>
      </c>
      <c r="C96" s="9" t="s">
        <v>125</v>
      </c>
      <c r="D96" s="7">
        <v>58</v>
      </c>
      <c r="E96" s="7">
        <v>57</v>
      </c>
      <c r="F96" s="11">
        <f t="shared" si="15"/>
        <v>0.98275862068965514</v>
      </c>
      <c r="G96" s="8">
        <v>41</v>
      </c>
      <c r="H96" s="11">
        <f t="shared" si="9"/>
        <v>0.7068965517241379</v>
      </c>
      <c r="I96" s="10">
        <f t="shared" si="10"/>
        <v>17</v>
      </c>
      <c r="J96" s="11">
        <f t="shared" si="11"/>
        <v>0.29310344827586204</v>
      </c>
      <c r="K96" s="12">
        <v>38</v>
      </c>
      <c r="L96" s="11">
        <f t="shared" si="14"/>
        <v>0.92682926829268297</v>
      </c>
    </row>
    <row r="97" spans="1:12">
      <c r="A97" s="7">
        <v>93</v>
      </c>
      <c r="B97" s="14" t="s">
        <v>126</v>
      </c>
      <c r="C97" s="9" t="s">
        <v>125</v>
      </c>
      <c r="D97" s="7">
        <v>2</v>
      </c>
      <c r="E97" s="7">
        <v>4</v>
      </c>
      <c r="F97" s="11">
        <f>E97/D97</f>
        <v>2</v>
      </c>
      <c r="G97" s="8">
        <v>2</v>
      </c>
      <c r="H97" s="11">
        <f t="shared" si="9"/>
        <v>1</v>
      </c>
      <c r="I97" s="10">
        <f t="shared" si="10"/>
        <v>0</v>
      </c>
      <c r="J97" s="11">
        <f t="shared" si="11"/>
        <v>0</v>
      </c>
      <c r="K97" s="12">
        <v>1</v>
      </c>
      <c r="L97" s="11">
        <f t="shared" si="14"/>
        <v>0.5</v>
      </c>
    </row>
    <row r="98" spans="1:12">
      <c r="A98" s="7">
        <v>94</v>
      </c>
      <c r="B98" s="14" t="s">
        <v>127</v>
      </c>
      <c r="C98" s="9" t="s">
        <v>128</v>
      </c>
      <c r="D98" s="7">
        <v>423</v>
      </c>
      <c r="E98" s="7">
        <v>380</v>
      </c>
      <c r="F98" s="11">
        <f t="shared" si="15"/>
        <v>0.89834515366430256</v>
      </c>
      <c r="G98" s="8">
        <v>338</v>
      </c>
      <c r="H98" s="11">
        <f t="shared" si="9"/>
        <v>0.79905437352245867</v>
      </c>
      <c r="I98" s="10">
        <f t="shared" si="10"/>
        <v>85</v>
      </c>
      <c r="J98" s="11">
        <f t="shared" si="11"/>
        <v>0.20094562647754138</v>
      </c>
      <c r="K98" s="12">
        <v>180</v>
      </c>
      <c r="L98" s="11">
        <f t="shared" si="14"/>
        <v>0.53254437869822491</v>
      </c>
    </row>
    <row r="99" spans="1:12">
      <c r="A99" s="7">
        <v>95</v>
      </c>
      <c r="B99" s="14" t="s">
        <v>129</v>
      </c>
      <c r="C99" s="9" t="s">
        <v>128</v>
      </c>
      <c r="D99" s="7">
        <v>40</v>
      </c>
      <c r="E99" s="7">
        <v>41</v>
      </c>
      <c r="F99" s="11">
        <f t="shared" si="15"/>
        <v>1.0249999999999999</v>
      </c>
      <c r="G99" s="8">
        <v>31</v>
      </c>
      <c r="H99" s="11">
        <f t="shared" si="9"/>
        <v>0.77500000000000002</v>
      </c>
      <c r="I99" s="10">
        <f t="shared" si="10"/>
        <v>9</v>
      </c>
      <c r="J99" s="11">
        <f t="shared" si="11"/>
        <v>0.22500000000000001</v>
      </c>
      <c r="K99" s="12">
        <v>23</v>
      </c>
      <c r="L99" s="11">
        <f t="shared" si="14"/>
        <v>0.74193548387096775</v>
      </c>
    </row>
    <row r="100" spans="1:12" ht="26.45" customHeight="1">
      <c r="A100" s="7">
        <v>96</v>
      </c>
      <c r="B100" s="14" t="s">
        <v>130</v>
      </c>
      <c r="C100" s="9" t="s">
        <v>131</v>
      </c>
      <c r="D100" s="8">
        <v>53</v>
      </c>
      <c r="E100" s="8">
        <v>60</v>
      </c>
      <c r="F100" s="23">
        <f t="shared" si="15"/>
        <v>1.1320754716981132</v>
      </c>
      <c r="G100" s="8">
        <v>45</v>
      </c>
      <c r="H100" s="23">
        <f t="shared" si="9"/>
        <v>0.84905660377358494</v>
      </c>
      <c r="I100" s="10">
        <f t="shared" si="10"/>
        <v>8</v>
      </c>
      <c r="J100" s="23">
        <f t="shared" si="11"/>
        <v>0.15094339622641509</v>
      </c>
      <c r="K100" s="10">
        <v>37</v>
      </c>
      <c r="L100" s="23">
        <f>K100/G100</f>
        <v>0.82222222222222219</v>
      </c>
    </row>
    <row r="101" spans="1:12" ht="30.6" customHeight="1">
      <c r="A101" s="7">
        <v>97</v>
      </c>
      <c r="B101" s="14" t="s">
        <v>132</v>
      </c>
      <c r="C101" s="9" t="s">
        <v>133</v>
      </c>
      <c r="D101" s="7">
        <v>39</v>
      </c>
      <c r="E101" s="7">
        <v>32</v>
      </c>
      <c r="F101" s="11">
        <f t="shared" si="15"/>
        <v>0.82051282051282048</v>
      </c>
      <c r="G101" s="8">
        <v>28</v>
      </c>
      <c r="H101" s="11">
        <f t="shared" si="9"/>
        <v>0.71794871794871795</v>
      </c>
      <c r="I101" s="10">
        <f t="shared" si="10"/>
        <v>11</v>
      </c>
      <c r="J101" s="11">
        <f t="shared" si="11"/>
        <v>0.28205128205128205</v>
      </c>
      <c r="K101" s="12">
        <v>22</v>
      </c>
      <c r="L101" s="11">
        <f t="shared" si="14"/>
        <v>0.7857142857142857</v>
      </c>
    </row>
    <row r="102" spans="1:12" ht="30">
      <c r="A102" s="7">
        <v>98</v>
      </c>
      <c r="B102" s="16" t="s">
        <v>134</v>
      </c>
      <c r="C102" s="9" t="s">
        <v>135</v>
      </c>
      <c r="D102" s="7">
        <v>53</v>
      </c>
      <c r="E102" s="7">
        <v>65</v>
      </c>
      <c r="F102" s="11">
        <f>E102/D102</f>
        <v>1.2264150943396226</v>
      </c>
      <c r="G102" s="8">
        <v>49</v>
      </c>
      <c r="H102" s="11">
        <f t="shared" si="9"/>
        <v>0.92452830188679247</v>
      </c>
      <c r="I102" s="10">
        <f t="shared" si="10"/>
        <v>4</v>
      </c>
      <c r="J102" s="11">
        <f t="shared" si="11"/>
        <v>7.5471698113207544E-2</v>
      </c>
      <c r="K102" s="12">
        <v>47</v>
      </c>
      <c r="L102" s="11">
        <f t="shared" si="14"/>
        <v>0.95918367346938771</v>
      </c>
    </row>
    <row r="103" spans="1:12">
      <c r="A103" s="7">
        <v>99</v>
      </c>
      <c r="B103" s="14" t="s">
        <v>136</v>
      </c>
      <c r="C103" s="9" t="s">
        <v>137</v>
      </c>
      <c r="D103" s="7">
        <v>57</v>
      </c>
      <c r="E103" s="7">
        <v>64</v>
      </c>
      <c r="F103" s="11">
        <f t="shared" si="15"/>
        <v>1.1228070175438596</v>
      </c>
      <c r="G103" s="8">
        <v>57</v>
      </c>
      <c r="H103" s="11">
        <f t="shared" si="9"/>
        <v>1</v>
      </c>
      <c r="I103" s="10">
        <f t="shared" si="10"/>
        <v>0</v>
      </c>
      <c r="J103" s="11">
        <f t="shared" si="11"/>
        <v>0</v>
      </c>
      <c r="K103" s="12">
        <v>53</v>
      </c>
      <c r="L103" s="11">
        <f t="shared" si="14"/>
        <v>0.92982456140350878</v>
      </c>
    </row>
    <row r="104" spans="1:12" ht="60">
      <c r="A104" s="7">
        <v>100</v>
      </c>
      <c r="B104" s="14" t="s">
        <v>138</v>
      </c>
      <c r="C104" s="9" t="s">
        <v>139</v>
      </c>
      <c r="D104" s="7">
        <v>38</v>
      </c>
      <c r="E104" s="7">
        <v>48</v>
      </c>
      <c r="F104" s="11">
        <f>E104/D104</f>
        <v>1.263157894736842</v>
      </c>
      <c r="G104" s="8">
        <v>37</v>
      </c>
      <c r="H104" s="11">
        <f t="shared" si="9"/>
        <v>0.97368421052631582</v>
      </c>
      <c r="I104" s="10">
        <f t="shared" si="10"/>
        <v>1</v>
      </c>
      <c r="J104" s="11">
        <f t="shared" si="11"/>
        <v>2.6315789473684209E-2</v>
      </c>
      <c r="K104" s="12">
        <v>34</v>
      </c>
      <c r="L104" s="11">
        <f t="shared" si="14"/>
        <v>0.91891891891891897</v>
      </c>
    </row>
    <row r="105" spans="1:12" ht="24" customHeight="1">
      <c r="A105" s="7">
        <v>101</v>
      </c>
      <c r="B105" s="14" t="s">
        <v>140</v>
      </c>
      <c r="C105" s="9" t="s">
        <v>137</v>
      </c>
      <c r="D105" s="7">
        <v>1</v>
      </c>
      <c r="E105" s="7">
        <v>5</v>
      </c>
      <c r="F105" s="11">
        <f t="shared" ref="F105:F111" si="16">E105/D105</f>
        <v>5</v>
      </c>
      <c r="G105" s="8">
        <v>1</v>
      </c>
      <c r="H105" s="11">
        <f t="shared" si="9"/>
        <v>1</v>
      </c>
      <c r="I105" s="10">
        <f t="shared" si="10"/>
        <v>0</v>
      </c>
      <c r="J105" s="11">
        <f t="shared" si="11"/>
        <v>0</v>
      </c>
      <c r="K105" s="12">
        <v>0</v>
      </c>
      <c r="L105" s="11">
        <f t="shared" si="14"/>
        <v>0</v>
      </c>
    </row>
    <row r="106" spans="1:12" ht="30">
      <c r="A106" s="7">
        <v>102</v>
      </c>
      <c r="B106" s="14" t="s">
        <v>141</v>
      </c>
      <c r="C106" s="9" t="s">
        <v>142</v>
      </c>
      <c r="D106" s="7">
        <v>48</v>
      </c>
      <c r="E106" s="7">
        <v>55</v>
      </c>
      <c r="F106" s="11">
        <f t="shared" si="16"/>
        <v>1.1458333333333333</v>
      </c>
      <c r="G106" s="8">
        <v>38</v>
      </c>
      <c r="H106" s="11">
        <f t="shared" si="9"/>
        <v>0.79166666666666663</v>
      </c>
      <c r="I106" s="10">
        <f t="shared" si="10"/>
        <v>10</v>
      </c>
      <c r="J106" s="11">
        <f t="shared" si="11"/>
        <v>0.20833333333333334</v>
      </c>
      <c r="K106" s="12">
        <v>38</v>
      </c>
      <c r="L106" s="11">
        <f t="shared" si="14"/>
        <v>1</v>
      </c>
    </row>
    <row r="107" spans="1:12" ht="45">
      <c r="A107" s="7">
        <v>103</v>
      </c>
      <c r="B107" s="14" t="s">
        <v>143</v>
      </c>
      <c r="C107" s="9" t="s">
        <v>144</v>
      </c>
      <c r="D107" s="7">
        <v>76</v>
      </c>
      <c r="E107" s="7">
        <v>80</v>
      </c>
      <c r="F107" s="11">
        <f t="shared" si="16"/>
        <v>1.0526315789473684</v>
      </c>
      <c r="G107" s="8">
        <v>69</v>
      </c>
      <c r="H107" s="11">
        <f t="shared" si="9"/>
        <v>0.90789473684210531</v>
      </c>
      <c r="I107" s="10">
        <f t="shared" si="10"/>
        <v>7</v>
      </c>
      <c r="J107" s="11">
        <f t="shared" si="11"/>
        <v>9.2105263157894732E-2</v>
      </c>
      <c r="K107" s="12">
        <v>66</v>
      </c>
      <c r="L107" s="11">
        <f t="shared" si="14"/>
        <v>0.95652173913043481</v>
      </c>
    </row>
    <row r="108" spans="1:12">
      <c r="A108" s="7">
        <v>104</v>
      </c>
      <c r="B108" s="14" t="s">
        <v>145</v>
      </c>
      <c r="C108" s="9" t="s">
        <v>146</v>
      </c>
      <c r="D108" s="7">
        <v>85</v>
      </c>
      <c r="E108" s="7">
        <v>91</v>
      </c>
      <c r="F108" s="11">
        <f t="shared" si="16"/>
        <v>1.0705882352941176</v>
      </c>
      <c r="G108" s="8">
        <v>74</v>
      </c>
      <c r="H108" s="11">
        <f t="shared" si="9"/>
        <v>0.87058823529411766</v>
      </c>
      <c r="I108" s="10">
        <f t="shared" si="10"/>
        <v>11</v>
      </c>
      <c r="J108" s="11">
        <f t="shared" si="11"/>
        <v>0.12941176470588237</v>
      </c>
      <c r="K108" s="12">
        <v>73</v>
      </c>
      <c r="L108" s="11">
        <f t="shared" si="14"/>
        <v>0.98648648648648651</v>
      </c>
    </row>
    <row r="109" spans="1:12" ht="30">
      <c r="A109" s="7">
        <v>105</v>
      </c>
      <c r="B109" s="14" t="s">
        <v>147</v>
      </c>
      <c r="C109" s="9" t="s">
        <v>148</v>
      </c>
      <c r="D109" s="7">
        <v>28</v>
      </c>
      <c r="E109" s="7">
        <v>36</v>
      </c>
      <c r="F109" s="11">
        <f t="shared" si="16"/>
        <v>1.2857142857142858</v>
      </c>
      <c r="G109" s="8">
        <v>27</v>
      </c>
      <c r="H109" s="11">
        <f t="shared" si="9"/>
        <v>0.9642857142857143</v>
      </c>
      <c r="I109" s="10">
        <f t="shared" si="10"/>
        <v>1</v>
      </c>
      <c r="J109" s="11">
        <f t="shared" si="11"/>
        <v>3.5714285714285712E-2</v>
      </c>
      <c r="K109" s="12">
        <v>25</v>
      </c>
      <c r="L109" s="11">
        <f t="shared" si="14"/>
        <v>0.92592592592592593</v>
      </c>
    </row>
    <row r="110" spans="1:12" ht="30">
      <c r="A110" s="7">
        <v>106</v>
      </c>
      <c r="B110" s="14" t="s">
        <v>149</v>
      </c>
      <c r="C110" s="9" t="s">
        <v>150</v>
      </c>
      <c r="D110" s="7">
        <v>93</v>
      </c>
      <c r="E110" s="7">
        <v>98</v>
      </c>
      <c r="F110" s="11">
        <f>E110/D110</f>
        <v>1.053763440860215</v>
      </c>
      <c r="G110" s="8">
        <v>86</v>
      </c>
      <c r="H110" s="11">
        <f t="shared" si="9"/>
        <v>0.92473118279569888</v>
      </c>
      <c r="I110" s="10">
        <f t="shared" si="10"/>
        <v>7</v>
      </c>
      <c r="J110" s="11">
        <f t="shared" si="11"/>
        <v>7.5268817204301078E-2</v>
      </c>
      <c r="K110" s="12">
        <v>84</v>
      </c>
      <c r="L110" s="11">
        <f>K110/G110</f>
        <v>0.97674418604651159</v>
      </c>
    </row>
    <row r="111" spans="1:12" ht="30">
      <c r="A111" s="7">
        <v>107</v>
      </c>
      <c r="B111" s="14" t="s">
        <v>151</v>
      </c>
      <c r="C111" s="9" t="s">
        <v>150</v>
      </c>
      <c r="D111" s="7">
        <v>49</v>
      </c>
      <c r="E111" s="7">
        <v>54</v>
      </c>
      <c r="F111" s="11">
        <f t="shared" si="16"/>
        <v>1.1020408163265305</v>
      </c>
      <c r="G111" s="8">
        <v>47</v>
      </c>
      <c r="H111" s="11">
        <f t="shared" si="9"/>
        <v>0.95918367346938771</v>
      </c>
      <c r="I111" s="10">
        <f t="shared" si="10"/>
        <v>2</v>
      </c>
      <c r="J111" s="11">
        <f t="shared" si="11"/>
        <v>4.0816326530612242E-2</v>
      </c>
      <c r="K111" s="12">
        <v>45</v>
      </c>
      <c r="L111" s="11">
        <f t="shared" si="14"/>
        <v>0.95744680851063835</v>
      </c>
    </row>
    <row r="112" spans="1:12" ht="30">
      <c r="A112" s="7">
        <v>108</v>
      </c>
      <c r="B112" s="14" t="s">
        <v>152</v>
      </c>
      <c r="C112" s="9" t="s">
        <v>153</v>
      </c>
      <c r="D112" s="7">
        <v>25</v>
      </c>
      <c r="E112" s="7">
        <v>28</v>
      </c>
      <c r="F112" s="11">
        <f>E112/D112</f>
        <v>1.1200000000000001</v>
      </c>
      <c r="G112" s="8">
        <v>21</v>
      </c>
      <c r="H112" s="11">
        <f t="shared" si="9"/>
        <v>0.84</v>
      </c>
      <c r="I112" s="10">
        <f t="shared" si="10"/>
        <v>4</v>
      </c>
      <c r="J112" s="11">
        <f t="shared" si="11"/>
        <v>0.16</v>
      </c>
      <c r="K112" s="12">
        <v>21</v>
      </c>
      <c r="L112" s="11">
        <f t="shared" si="14"/>
        <v>1</v>
      </c>
    </row>
    <row r="113" spans="1:12">
      <c r="A113" s="7">
        <v>109</v>
      </c>
      <c r="B113" s="14" t="s">
        <v>154</v>
      </c>
      <c r="C113" s="9" t="s">
        <v>155</v>
      </c>
      <c r="D113" s="7">
        <v>85</v>
      </c>
      <c r="E113" s="7">
        <v>97</v>
      </c>
      <c r="F113" s="11">
        <f t="shared" ref="F113:F126" si="17">E113/D113</f>
        <v>1.1411764705882352</v>
      </c>
      <c r="G113" s="8">
        <v>76</v>
      </c>
      <c r="H113" s="11">
        <f t="shared" si="9"/>
        <v>0.89411764705882357</v>
      </c>
      <c r="I113" s="10">
        <f t="shared" si="10"/>
        <v>9</v>
      </c>
      <c r="J113" s="11">
        <f t="shared" si="11"/>
        <v>0.10588235294117647</v>
      </c>
      <c r="K113" s="12">
        <v>74</v>
      </c>
      <c r="L113" s="11">
        <f t="shared" si="14"/>
        <v>0.97368421052631582</v>
      </c>
    </row>
    <row r="114" spans="1:12">
      <c r="A114" s="7">
        <v>110</v>
      </c>
      <c r="B114" s="14" t="s">
        <v>156</v>
      </c>
      <c r="C114" s="9" t="s">
        <v>157</v>
      </c>
      <c r="D114" s="7">
        <v>227</v>
      </c>
      <c r="E114" s="7">
        <v>185</v>
      </c>
      <c r="F114" s="11">
        <f t="shared" si="17"/>
        <v>0.81497797356828194</v>
      </c>
      <c r="G114" s="8">
        <v>159</v>
      </c>
      <c r="H114" s="11">
        <f t="shared" si="9"/>
        <v>0.70044052863436124</v>
      </c>
      <c r="I114" s="10">
        <f t="shared" si="10"/>
        <v>68</v>
      </c>
      <c r="J114" s="11">
        <f t="shared" si="11"/>
        <v>0.29955947136563876</v>
      </c>
      <c r="K114" s="12">
        <v>155</v>
      </c>
      <c r="L114" s="11">
        <f t="shared" si="14"/>
        <v>0.97484276729559749</v>
      </c>
    </row>
    <row r="115" spans="1:12">
      <c r="A115" s="7">
        <v>111</v>
      </c>
      <c r="B115" s="14" t="s">
        <v>158</v>
      </c>
      <c r="C115" s="9" t="s">
        <v>19</v>
      </c>
      <c r="D115" s="7">
        <v>33</v>
      </c>
      <c r="E115" s="7">
        <v>40</v>
      </c>
      <c r="F115" s="11">
        <f t="shared" si="17"/>
        <v>1.2121212121212122</v>
      </c>
      <c r="G115" s="8">
        <v>24</v>
      </c>
      <c r="H115" s="11">
        <f t="shared" si="9"/>
        <v>0.72727272727272729</v>
      </c>
      <c r="I115" s="10">
        <f t="shared" si="10"/>
        <v>9</v>
      </c>
      <c r="J115" s="11">
        <f t="shared" si="11"/>
        <v>0.27272727272727271</v>
      </c>
      <c r="K115" s="12">
        <v>24</v>
      </c>
      <c r="L115" s="11">
        <f t="shared" si="14"/>
        <v>1</v>
      </c>
    </row>
    <row r="116" spans="1:12" ht="30">
      <c r="A116" s="7">
        <v>112</v>
      </c>
      <c r="B116" s="14" t="s">
        <v>159</v>
      </c>
      <c r="C116" s="9" t="s">
        <v>18</v>
      </c>
      <c r="D116" s="7">
        <v>147</v>
      </c>
      <c r="E116" s="7">
        <v>129</v>
      </c>
      <c r="F116" s="11">
        <f t="shared" si="17"/>
        <v>0.87755102040816324</v>
      </c>
      <c r="G116" s="8">
        <v>111</v>
      </c>
      <c r="H116" s="11">
        <f t="shared" si="9"/>
        <v>0.75510204081632648</v>
      </c>
      <c r="I116" s="10">
        <f t="shared" si="10"/>
        <v>36</v>
      </c>
      <c r="J116" s="11">
        <f t="shared" si="11"/>
        <v>0.24489795918367346</v>
      </c>
      <c r="K116" s="12">
        <v>107</v>
      </c>
      <c r="L116" s="11">
        <f t="shared" si="14"/>
        <v>0.963963963963964</v>
      </c>
    </row>
    <row r="117" spans="1:12">
      <c r="A117" s="7">
        <v>113</v>
      </c>
      <c r="B117" s="14" t="s">
        <v>160</v>
      </c>
      <c r="C117" s="9" t="s">
        <v>161</v>
      </c>
      <c r="D117" s="7">
        <v>13</v>
      </c>
      <c r="E117" s="7">
        <v>15</v>
      </c>
      <c r="F117" s="11">
        <f t="shared" si="17"/>
        <v>1.1538461538461537</v>
      </c>
      <c r="G117" s="8">
        <v>13</v>
      </c>
      <c r="H117" s="11">
        <f t="shared" si="9"/>
        <v>1</v>
      </c>
      <c r="I117" s="10">
        <f t="shared" si="10"/>
        <v>0</v>
      </c>
      <c r="J117" s="11">
        <f t="shared" si="11"/>
        <v>0</v>
      </c>
      <c r="K117" s="12">
        <v>10</v>
      </c>
      <c r="L117" s="11">
        <f t="shared" si="14"/>
        <v>0.76923076923076927</v>
      </c>
    </row>
    <row r="118" spans="1:12">
      <c r="A118" s="7">
        <v>114</v>
      </c>
      <c r="B118" s="14" t="s">
        <v>162</v>
      </c>
      <c r="C118" s="9" t="s">
        <v>155</v>
      </c>
      <c r="D118" s="7">
        <v>8</v>
      </c>
      <c r="E118" s="7">
        <v>9</v>
      </c>
      <c r="F118" s="11">
        <f>E118/D118</f>
        <v>1.125</v>
      </c>
      <c r="G118" s="8">
        <v>7</v>
      </c>
      <c r="H118" s="11">
        <f t="shared" si="9"/>
        <v>0.875</v>
      </c>
      <c r="I118" s="10">
        <f t="shared" si="10"/>
        <v>1</v>
      </c>
      <c r="J118" s="11">
        <f t="shared" si="11"/>
        <v>0.125</v>
      </c>
      <c r="K118" s="12">
        <v>5</v>
      </c>
      <c r="L118" s="11">
        <f t="shared" si="14"/>
        <v>0.7142857142857143</v>
      </c>
    </row>
    <row r="119" spans="1:12">
      <c r="A119" s="7">
        <v>115</v>
      </c>
      <c r="B119" s="14" t="s">
        <v>163</v>
      </c>
      <c r="C119" s="9" t="s">
        <v>157</v>
      </c>
      <c r="D119" s="7">
        <v>23</v>
      </c>
      <c r="E119" s="7">
        <v>24</v>
      </c>
      <c r="F119" s="11">
        <f t="shared" si="17"/>
        <v>1.0434782608695652</v>
      </c>
      <c r="G119" s="8">
        <v>15</v>
      </c>
      <c r="H119" s="11">
        <f t="shared" si="9"/>
        <v>0.65217391304347827</v>
      </c>
      <c r="I119" s="10">
        <f t="shared" si="10"/>
        <v>8</v>
      </c>
      <c r="J119" s="11">
        <f t="shared" si="11"/>
        <v>0.34782608695652173</v>
      </c>
      <c r="K119" s="12">
        <v>14</v>
      </c>
      <c r="L119" s="11">
        <f t="shared" si="14"/>
        <v>0.93333333333333335</v>
      </c>
    </row>
    <row r="120" spans="1:12">
      <c r="A120" s="7">
        <v>116</v>
      </c>
      <c r="B120" s="14" t="s">
        <v>164</v>
      </c>
      <c r="C120" s="9" t="s">
        <v>19</v>
      </c>
      <c r="D120" s="7">
        <v>21</v>
      </c>
      <c r="E120" s="7">
        <v>22</v>
      </c>
      <c r="F120" s="11">
        <f t="shared" si="17"/>
        <v>1.0476190476190477</v>
      </c>
      <c r="G120" s="8">
        <v>14</v>
      </c>
      <c r="H120" s="11">
        <f t="shared" si="9"/>
        <v>0.66666666666666663</v>
      </c>
      <c r="I120" s="10">
        <f t="shared" si="10"/>
        <v>7</v>
      </c>
      <c r="J120" s="11">
        <f t="shared" si="11"/>
        <v>0.33333333333333331</v>
      </c>
      <c r="K120" s="12">
        <v>13</v>
      </c>
      <c r="L120" s="11">
        <f t="shared" si="14"/>
        <v>0.9285714285714286</v>
      </c>
    </row>
    <row r="121" spans="1:12">
      <c r="A121" s="7">
        <v>117</v>
      </c>
      <c r="B121" s="14" t="s">
        <v>165</v>
      </c>
      <c r="C121" s="9" t="s">
        <v>166</v>
      </c>
      <c r="D121" s="7">
        <v>84</v>
      </c>
      <c r="E121" s="7">
        <v>62</v>
      </c>
      <c r="F121" s="11">
        <f t="shared" si="17"/>
        <v>0.73809523809523814</v>
      </c>
      <c r="G121" s="8">
        <v>50</v>
      </c>
      <c r="H121" s="11">
        <f t="shared" si="9"/>
        <v>0.59523809523809523</v>
      </c>
      <c r="I121" s="10">
        <f t="shared" si="10"/>
        <v>34</v>
      </c>
      <c r="J121" s="11">
        <f t="shared" si="11"/>
        <v>0.40476190476190477</v>
      </c>
      <c r="K121" s="12">
        <v>48</v>
      </c>
      <c r="L121" s="11">
        <f t="shared" si="14"/>
        <v>0.96</v>
      </c>
    </row>
    <row r="122" spans="1:12" ht="15.75">
      <c r="A122" s="7">
        <v>118</v>
      </c>
      <c r="B122" s="14" t="s">
        <v>167</v>
      </c>
      <c r="C122" s="9" t="s">
        <v>168</v>
      </c>
      <c r="D122" s="7">
        <v>72</v>
      </c>
      <c r="E122" s="17">
        <v>63</v>
      </c>
      <c r="F122" s="11">
        <f t="shared" si="17"/>
        <v>0.875</v>
      </c>
      <c r="G122" s="8">
        <v>55</v>
      </c>
      <c r="H122" s="11">
        <f t="shared" si="9"/>
        <v>0.76388888888888884</v>
      </c>
      <c r="I122" s="10">
        <f t="shared" si="10"/>
        <v>17</v>
      </c>
      <c r="J122" s="11">
        <f t="shared" si="11"/>
        <v>0.2361111111111111</v>
      </c>
      <c r="K122" s="12">
        <v>52</v>
      </c>
      <c r="L122" s="11">
        <f t="shared" si="14"/>
        <v>0.94545454545454544</v>
      </c>
    </row>
    <row r="123" spans="1:12" ht="30">
      <c r="A123" s="7">
        <v>119</v>
      </c>
      <c r="B123" s="14" t="s">
        <v>169</v>
      </c>
      <c r="C123" s="9" t="s">
        <v>170</v>
      </c>
      <c r="D123" s="8">
        <v>35</v>
      </c>
      <c r="E123" s="17">
        <v>22</v>
      </c>
      <c r="F123" s="23">
        <f>E123/D123</f>
        <v>0.62857142857142856</v>
      </c>
      <c r="G123" s="8">
        <v>18</v>
      </c>
      <c r="H123" s="23">
        <f t="shared" si="9"/>
        <v>0.51428571428571423</v>
      </c>
      <c r="I123" s="10">
        <f t="shared" si="10"/>
        <v>17</v>
      </c>
      <c r="J123" s="23">
        <f t="shared" si="11"/>
        <v>0.48571428571428571</v>
      </c>
      <c r="K123" s="10">
        <v>15</v>
      </c>
      <c r="L123" s="23">
        <f t="shared" si="14"/>
        <v>0.83333333333333337</v>
      </c>
    </row>
    <row r="124" spans="1:12" ht="15.75">
      <c r="A124" s="7">
        <v>120</v>
      </c>
      <c r="B124" s="14" t="s">
        <v>171</v>
      </c>
      <c r="C124" s="9" t="s">
        <v>172</v>
      </c>
      <c r="D124" s="7">
        <v>10</v>
      </c>
      <c r="E124" s="17">
        <v>8</v>
      </c>
      <c r="F124" s="11">
        <f t="shared" si="17"/>
        <v>0.8</v>
      </c>
      <c r="G124" s="8">
        <v>7</v>
      </c>
      <c r="H124" s="11">
        <f t="shared" si="9"/>
        <v>0.7</v>
      </c>
      <c r="I124" s="10">
        <f t="shared" si="10"/>
        <v>3</v>
      </c>
      <c r="J124" s="11">
        <f t="shared" si="11"/>
        <v>0.3</v>
      </c>
      <c r="K124" s="12">
        <v>6</v>
      </c>
      <c r="L124" s="11">
        <f t="shared" si="14"/>
        <v>0.8571428571428571</v>
      </c>
    </row>
    <row r="125" spans="1:12">
      <c r="A125" s="31"/>
      <c r="B125" s="32"/>
      <c r="C125" s="31"/>
      <c r="D125" s="31"/>
      <c r="E125" s="31"/>
      <c r="F125" s="11"/>
      <c r="G125" s="10"/>
      <c r="H125" s="11"/>
      <c r="I125" s="10"/>
      <c r="J125" s="11"/>
      <c r="K125" s="15"/>
      <c r="L125" s="18"/>
    </row>
    <row r="126" spans="1:12" ht="17.45" customHeight="1">
      <c r="A126" s="31"/>
      <c r="B126" s="7"/>
      <c r="C126" s="7" t="s">
        <v>173</v>
      </c>
      <c r="D126" s="33">
        <f>SUM(D5:D124)</f>
        <v>5019</v>
      </c>
      <c r="E126" s="33">
        <f>SUM(E5:E124)</f>
        <v>5060</v>
      </c>
      <c r="F126" s="11">
        <f t="shared" si="17"/>
        <v>1.008168957959753</v>
      </c>
      <c r="G126" s="33">
        <f>SUM(G5:G125)</f>
        <v>4216</v>
      </c>
      <c r="H126" s="11">
        <f t="shared" si="9"/>
        <v>0.84000796971508274</v>
      </c>
      <c r="I126" s="10">
        <f t="shared" si="10"/>
        <v>803</v>
      </c>
      <c r="J126" s="11">
        <f t="shared" si="11"/>
        <v>0.15999203028491732</v>
      </c>
      <c r="K126" s="33">
        <f>SUM(K5:K125)</f>
        <v>3811</v>
      </c>
      <c r="L126" s="11">
        <f t="shared" si="14"/>
        <v>0.90393738140417457</v>
      </c>
    </row>
    <row r="127" spans="1:12">
      <c r="G127"/>
    </row>
    <row r="128" spans="1:12">
      <c r="B128" s="21"/>
      <c r="G128"/>
    </row>
    <row r="129" spans="2:2">
      <c r="B129" s="21"/>
    </row>
  </sheetData>
  <mergeCells count="8">
    <mergeCell ref="A1:L1"/>
    <mergeCell ref="K3:L3"/>
    <mergeCell ref="A3:A4"/>
    <mergeCell ref="B3:C3"/>
    <mergeCell ref="D3:D4"/>
    <mergeCell ref="E3:F3"/>
    <mergeCell ref="G3:H3"/>
    <mergeCell ref="I3:J3"/>
  </mergeCells>
  <hyperlinks>
    <hyperlink ref="C115" r:id="rId1" display="http://abiturient.samgtu.ru/node/46"/>
    <hyperlink ref="C120" r:id="rId2" display="http://abiturient.samgtu.ru/node/46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2018-02-16T05:58:50Z</dcterms:created>
  <dcterms:modified xsi:type="dcterms:W3CDTF">2021-01-14T09:15:24Z</dcterms:modified>
</cp:coreProperties>
</file>